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480" windowWidth="20490" windowHeight="7275"/>
  </bookViews>
  <sheets>
    <sheet name="Data " sheetId="3" r:id="rId1"/>
    <sheet name="الاجازات" sheetId="11" r:id="rId2"/>
  </sheets>
  <definedNames>
    <definedName name="_xlnm._FilterDatabase" localSheetId="0" hidden="1">'Data '!$A$1:$AO$259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1" l="1"/>
  <c r="N8" i="11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N36" i="11"/>
  <c r="N37" i="11"/>
  <c r="N38" i="11"/>
  <c r="N39" i="11"/>
  <c r="N40" i="11"/>
  <c r="N41" i="11"/>
  <c r="N42" i="11"/>
  <c r="N43" i="11"/>
  <c r="N44" i="11"/>
  <c r="N45" i="11"/>
  <c r="N46" i="11"/>
  <c r="N47" i="11"/>
  <c r="N48" i="11"/>
  <c r="N49" i="11"/>
  <c r="N50" i="11"/>
  <c r="N51" i="11"/>
  <c r="N52" i="11"/>
  <c r="N53" i="11"/>
  <c r="N54" i="11"/>
  <c r="N55" i="11"/>
  <c r="N56" i="11"/>
  <c r="N57" i="11"/>
  <c r="N58" i="11"/>
  <c r="N59" i="11"/>
  <c r="N60" i="11"/>
  <c r="N61" i="11"/>
  <c r="N62" i="11"/>
  <c r="N63" i="11"/>
  <c r="N64" i="11"/>
  <c r="N65" i="11"/>
  <c r="N66" i="11"/>
  <c r="N67" i="11"/>
  <c r="N68" i="11"/>
  <c r="N69" i="11"/>
  <c r="N70" i="11"/>
  <c r="N71" i="11"/>
  <c r="N72" i="11"/>
  <c r="N73" i="11"/>
  <c r="N74" i="11"/>
  <c r="N75" i="11"/>
  <c r="N76" i="11"/>
  <c r="N77" i="11"/>
  <c r="N78" i="11"/>
  <c r="N79" i="11"/>
  <c r="N80" i="11"/>
  <c r="N81" i="11"/>
  <c r="N82" i="11"/>
  <c r="N83" i="11"/>
  <c r="N84" i="11"/>
  <c r="N85" i="11"/>
  <c r="N86" i="11"/>
  <c r="N87" i="11"/>
  <c r="N88" i="11"/>
  <c r="N89" i="11"/>
  <c r="N90" i="11"/>
  <c r="N91" i="11"/>
  <c r="N92" i="11"/>
  <c r="N93" i="11"/>
  <c r="N94" i="11"/>
  <c r="N95" i="11"/>
  <c r="N96" i="11"/>
  <c r="N97" i="11"/>
  <c r="N98" i="11"/>
  <c r="N99" i="11"/>
  <c r="N100" i="11"/>
  <c r="N101" i="11"/>
  <c r="N102" i="11"/>
  <c r="N103" i="11"/>
  <c r="N104" i="11"/>
  <c r="N105" i="11"/>
  <c r="N106" i="11"/>
  <c r="N107" i="11"/>
  <c r="N108" i="11"/>
  <c r="N109" i="11"/>
  <c r="N110" i="11"/>
  <c r="N111" i="11"/>
  <c r="N112" i="11"/>
  <c r="N113" i="11"/>
  <c r="N114" i="11"/>
  <c r="N115" i="11"/>
  <c r="N116" i="11"/>
  <c r="N117" i="11"/>
  <c r="N118" i="11"/>
  <c r="N119" i="11"/>
  <c r="N120" i="11"/>
  <c r="N121" i="11"/>
  <c r="N122" i="11"/>
  <c r="N123" i="11"/>
  <c r="N124" i="11"/>
  <c r="N125" i="11"/>
  <c r="N126" i="11"/>
  <c r="N127" i="11"/>
  <c r="N128" i="11"/>
  <c r="N129" i="11"/>
  <c r="N130" i="11"/>
  <c r="N131" i="11"/>
  <c r="N132" i="11"/>
  <c r="N133" i="11"/>
  <c r="N134" i="11"/>
  <c r="N135" i="11"/>
  <c r="N136" i="11"/>
  <c r="N137" i="11"/>
  <c r="N138" i="11"/>
  <c r="N139" i="11"/>
  <c r="N140" i="11"/>
  <c r="N141" i="11"/>
  <c r="N142" i="11"/>
  <c r="N143" i="11"/>
  <c r="N144" i="11"/>
  <c r="N145" i="11"/>
  <c r="N146" i="11"/>
  <c r="N147" i="11"/>
  <c r="N148" i="11"/>
  <c r="N149" i="11"/>
  <c r="N150" i="11"/>
  <c r="N151" i="11"/>
  <c r="N152" i="11"/>
  <c r="N153" i="11"/>
  <c r="N154" i="11"/>
  <c r="N155" i="11"/>
  <c r="N156" i="11"/>
  <c r="N157" i="11"/>
  <c r="N158" i="11"/>
  <c r="N159" i="11"/>
  <c r="N160" i="11"/>
  <c r="N161" i="11"/>
  <c r="N162" i="11"/>
  <c r="N163" i="11"/>
  <c r="N164" i="11"/>
  <c r="N165" i="11"/>
  <c r="N166" i="11"/>
  <c r="N167" i="11"/>
  <c r="N168" i="11"/>
  <c r="N169" i="11"/>
  <c r="N170" i="11"/>
  <c r="N171" i="11"/>
  <c r="N172" i="11"/>
  <c r="N173" i="11"/>
  <c r="N174" i="11"/>
  <c r="N175" i="11"/>
  <c r="N176" i="11"/>
  <c r="N177" i="11"/>
  <c r="N178" i="11"/>
  <c r="N179" i="11"/>
  <c r="N180" i="11"/>
  <c r="N181" i="11"/>
  <c r="N182" i="11"/>
  <c r="N183" i="11"/>
  <c r="N184" i="11"/>
  <c r="N185" i="11"/>
  <c r="N186" i="11"/>
  <c r="N187" i="11"/>
  <c r="N188" i="11"/>
  <c r="N189" i="11"/>
  <c r="N190" i="11"/>
  <c r="N191" i="11"/>
  <c r="N192" i="11"/>
  <c r="N193" i="11"/>
  <c r="N194" i="11"/>
  <c r="N195" i="11"/>
  <c r="N196" i="11"/>
  <c r="N197" i="11"/>
  <c r="N198" i="11"/>
  <c r="N199" i="11"/>
  <c r="N200" i="11"/>
  <c r="N201" i="11"/>
  <c r="N202" i="11"/>
  <c r="N203" i="11"/>
  <c r="N204" i="11"/>
  <c r="N205" i="11"/>
  <c r="N206" i="11"/>
  <c r="N207" i="11"/>
  <c r="N208" i="11"/>
  <c r="N209" i="11"/>
  <c r="N210" i="11"/>
  <c r="N211" i="11"/>
  <c r="N212" i="11"/>
  <c r="N213" i="11"/>
  <c r="N214" i="11"/>
  <c r="N215" i="11"/>
  <c r="N216" i="11"/>
  <c r="N217" i="11"/>
  <c r="N218" i="11"/>
  <c r="N219" i="11"/>
  <c r="N220" i="11"/>
  <c r="N221" i="11"/>
  <c r="N222" i="11"/>
  <c r="N223" i="11"/>
  <c r="N224" i="11"/>
  <c r="N225" i="11"/>
  <c r="N226" i="11"/>
  <c r="N227" i="11"/>
  <c r="N228" i="11"/>
  <c r="N229" i="11"/>
  <c r="N230" i="11"/>
  <c r="N231" i="11"/>
  <c r="N232" i="11"/>
  <c r="N233" i="11"/>
  <c r="N234" i="11"/>
  <c r="N235" i="11"/>
  <c r="N236" i="11"/>
  <c r="N237" i="11"/>
  <c r="N238" i="11"/>
  <c r="N239" i="11"/>
  <c r="N240" i="11"/>
  <c r="N241" i="11"/>
  <c r="N242" i="11"/>
  <c r="N243" i="11"/>
  <c r="N244" i="11"/>
  <c r="N245" i="11"/>
  <c r="N246" i="11"/>
  <c r="N247" i="11"/>
  <c r="N248" i="11"/>
  <c r="N249" i="11"/>
  <c r="N250" i="11"/>
  <c r="N251" i="11"/>
  <c r="N252" i="11"/>
  <c r="N253" i="11"/>
  <c r="N254" i="11"/>
  <c r="N255" i="11"/>
  <c r="N256" i="11"/>
  <c r="N257" i="11"/>
  <c r="N258" i="11"/>
  <c r="N259" i="11"/>
  <c r="N260" i="11"/>
  <c r="N261" i="11"/>
  <c r="N262" i="11"/>
  <c r="N263" i="11"/>
  <c r="N264" i="11"/>
  <c r="N265" i="11"/>
  <c r="N266" i="11"/>
  <c r="N267" i="11"/>
  <c r="N268" i="11"/>
  <c r="N269" i="11"/>
  <c r="N270" i="11"/>
  <c r="N271" i="11"/>
  <c r="N272" i="11"/>
  <c r="N273" i="11"/>
  <c r="N274" i="11"/>
  <c r="N275" i="11"/>
  <c r="N276" i="11"/>
  <c r="N277" i="11"/>
  <c r="N278" i="11"/>
  <c r="N279" i="11"/>
  <c r="N280" i="11"/>
  <c r="N281" i="11"/>
  <c r="N282" i="11"/>
  <c r="N283" i="11"/>
  <c r="N284" i="11"/>
  <c r="N285" i="11"/>
  <c r="N286" i="11"/>
  <c r="N287" i="11"/>
  <c r="N288" i="11"/>
  <c r="N289" i="11"/>
  <c r="N290" i="11"/>
  <c r="N291" i="11"/>
  <c r="N292" i="11"/>
  <c r="N293" i="11"/>
  <c r="N294" i="11"/>
  <c r="N295" i="11"/>
  <c r="N296" i="11"/>
  <c r="N297" i="11"/>
  <c r="N298" i="11"/>
  <c r="N299" i="11"/>
  <c r="N300" i="11"/>
  <c r="N301" i="11"/>
  <c r="N302" i="11"/>
  <c r="N303" i="11"/>
  <c r="N304" i="11"/>
  <c r="N305" i="11"/>
  <c r="N306" i="11"/>
  <c r="N307" i="11"/>
  <c r="N308" i="11"/>
  <c r="N309" i="11"/>
  <c r="N310" i="11"/>
  <c r="N311" i="11"/>
  <c r="N312" i="11"/>
  <c r="N313" i="11"/>
  <c r="N314" i="11"/>
  <c r="N315" i="11"/>
  <c r="N316" i="11"/>
  <c r="N317" i="11"/>
  <c r="N318" i="11"/>
  <c r="N319" i="11"/>
  <c r="N320" i="11"/>
  <c r="N321" i="11"/>
  <c r="N322" i="11"/>
  <c r="N323" i="11"/>
  <c r="N324" i="11"/>
  <c r="N325" i="11"/>
  <c r="N326" i="11"/>
  <c r="N327" i="11"/>
  <c r="N328" i="11"/>
  <c r="N329" i="11"/>
  <c r="N330" i="11"/>
  <c r="N331" i="11"/>
  <c r="N332" i="11"/>
  <c r="N333" i="11"/>
  <c r="N334" i="11"/>
  <c r="N335" i="11"/>
  <c r="N336" i="11"/>
  <c r="N337" i="11"/>
  <c r="N338" i="11"/>
  <c r="N339" i="11"/>
  <c r="N340" i="11"/>
  <c r="N341" i="11"/>
  <c r="N342" i="11"/>
  <c r="N343" i="11"/>
  <c r="N344" i="11"/>
  <c r="N345" i="11"/>
  <c r="N346" i="11"/>
  <c r="N347" i="11"/>
  <c r="N348" i="11"/>
  <c r="N349" i="11"/>
  <c r="N350" i="11"/>
  <c r="N351" i="11"/>
  <c r="N352" i="11"/>
  <c r="N353" i="11"/>
  <c r="N354" i="11"/>
  <c r="N355" i="11"/>
  <c r="N356" i="11"/>
  <c r="N357" i="11"/>
  <c r="N358" i="11"/>
  <c r="N359" i="11"/>
  <c r="N360" i="11"/>
  <c r="N361" i="11"/>
  <c r="N362" i="11"/>
  <c r="N363" i="11"/>
  <c r="N364" i="11"/>
  <c r="N365" i="11"/>
  <c r="N366" i="11"/>
  <c r="N367" i="11"/>
  <c r="N368" i="11"/>
  <c r="N369" i="11"/>
  <c r="N370" i="11"/>
  <c r="N371" i="11"/>
  <c r="N372" i="11"/>
  <c r="N373" i="11"/>
  <c r="N374" i="11"/>
  <c r="N375" i="11"/>
  <c r="N376" i="11"/>
  <c r="N377" i="11"/>
  <c r="N378" i="11"/>
  <c r="N379" i="11"/>
  <c r="N380" i="11"/>
  <c r="N381" i="11"/>
  <c r="N382" i="11"/>
  <c r="N383" i="11"/>
  <c r="N384" i="11"/>
  <c r="N385" i="11"/>
  <c r="N386" i="11"/>
  <c r="N387" i="11"/>
  <c r="N388" i="11"/>
  <c r="N389" i="11"/>
  <c r="N390" i="11"/>
  <c r="N391" i="11"/>
  <c r="N392" i="11"/>
  <c r="N393" i="11"/>
  <c r="N394" i="11"/>
  <c r="N395" i="11"/>
  <c r="N396" i="11"/>
  <c r="N397" i="11"/>
  <c r="N398" i="11"/>
  <c r="N399" i="11"/>
  <c r="N400" i="11"/>
  <c r="N401" i="11"/>
  <c r="N402" i="11"/>
  <c r="N403" i="11"/>
  <c r="N404" i="11"/>
  <c r="N405" i="11"/>
  <c r="N406" i="11"/>
  <c r="N407" i="11"/>
  <c r="N408" i="11"/>
  <c r="N409" i="11"/>
  <c r="N410" i="11"/>
  <c r="N411" i="11"/>
  <c r="N412" i="11"/>
  <c r="N413" i="11"/>
  <c r="N414" i="11"/>
  <c r="N415" i="11"/>
  <c r="N416" i="11"/>
  <c r="N417" i="11"/>
  <c r="N418" i="11"/>
  <c r="N419" i="11"/>
  <c r="N420" i="11"/>
  <c r="N421" i="11"/>
  <c r="N422" i="11"/>
  <c r="N423" i="11"/>
  <c r="N424" i="11"/>
  <c r="N425" i="11"/>
  <c r="N426" i="11"/>
  <c r="N427" i="11"/>
  <c r="N428" i="11"/>
  <c r="N429" i="11"/>
  <c r="N430" i="11"/>
  <c r="N431" i="11"/>
  <c r="N432" i="11"/>
  <c r="N433" i="11"/>
  <c r="N434" i="11"/>
  <c r="N435" i="11"/>
  <c r="N436" i="11"/>
  <c r="N437" i="11"/>
  <c r="N438" i="11"/>
  <c r="N439" i="11"/>
  <c r="N440" i="11"/>
  <c r="N441" i="11"/>
  <c r="N442" i="11"/>
  <c r="N443" i="11"/>
  <c r="N444" i="11"/>
  <c r="N445" i="11"/>
  <c r="N446" i="11"/>
  <c r="N447" i="11"/>
  <c r="N448" i="11"/>
  <c r="N449" i="11"/>
  <c r="N450" i="11"/>
  <c r="N451" i="11"/>
  <c r="N452" i="11"/>
  <c r="N453" i="11"/>
  <c r="N454" i="11"/>
  <c r="N455" i="11"/>
  <c r="N456" i="11"/>
  <c r="N457" i="11"/>
  <c r="N458" i="11"/>
  <c r="N459" i="11"/>
  <c r="N460" i="11"/>
  <c r="N461" i="11"/>
  <c r="N462" i="11"/>
  <c r="N463" i="11"/>
  <c r="N464" i="11"/>
  <c r="N465" i="11"/>
  <c r="N466" i="11"/>
  <c r="N467" i="11"/>
  <c r="N468" i="11"/>
  <c r="N469" i="11"/>
  <c r="N470" i="11"/>
  <c r="N471" i="11"/>
  <c r="N472" i="11"/>
  <c r="N473" i="11"/>
  <c r="N474" i="11"/>
  <c r="N475" i="11"/>
  <c r="N476" i="11"/>
  <c r="N477" i="11"/>
  <c r="N478" i="11"/>
  <c r="N479" i="11"/>
  <c r="N480" i="11"/>
  <c r="N481" i="11"/>
  <c r="N482" i="11"/>
  <c r="N483" i="11"/>
  <c r="N484" i="11"/>
  <c r="N485" i="11"/>
  <c r="N486" i="11"/>
  <c r="N487" i="11"/>
  <c r="N488" i="11"/>
  <c r="N489" i="11"/>
  <c r="N490" i="11"/>
  <c r="N491" i="11"/>
  <c r="N492" i="11"/>
  <c r="N493" i="11"/>
  <c r="N494" i="11"/>
  <c r="N495" i="11"/>
  <c r="N496" i="11"/>
  <c r="N497" i="11"/>
  <c r="N498" i="11"/>
  <c r="N499" i="11"/>
  <c r="N500" i="11"/>
  <c r="N501" i="11"/>
  <c r="N502" i="11"/>
  <c r="N503" i="11"/>
  <c r="N504" i="11"/>
  <c r="N505" i="11"/>
  <c r="N506" i="11"/>
  <c r="N507" i="11"/>
  <c r="N508" i="11"/>
  <c r="N509" i="11"/>
  <c r="N510" i="11"/>
  <c r="N511" i="11"/>
  <c r="N512" i="11"/>
  <c r="N513" i="11"/>
  <c r="N514" i="11"/>
  <c r="N515" i="11"/>
  <c r="N516" i="11"/>
  <c r="N517" i="11"/>
  <c r="N518" i="11"/>
  <c r="N519" i="11"/>
  <c r="N520" i="11"/>
  <c r="N521" i="11"/>
  <c r="N522" i="11"/>
  <c r="N523" i="11"/>
  <c r="N524" i="11"/>
  <c r="N525" i="11"/>
  <c r="N526" i="11"/>
  <c r="N527" i="11"/>
  <c r="N528" i="11"/>
  <c r="N529" i="11"/>
  <c r="N530" i="11"/>
  <c r="N531" i="11"/>
  <c r="N532" i="11"/>
  <c r="N533" i="11"/>
  <c r="N534" i="11"/>
  <c r="N535" i="11"/>
  <c r="N536" i="11"/>
  <c r="N537" i="11"/>
  <c r="N538" i="11"/>
  <c r="N539" i="11"/>
  <c r="N540" i="11"/>
  <c r="N541" i="11"/>
  <c r="N542" i="11"/>
  <c r="N543" i="11"/>
  <c r="N544" i="11"/>
  <c r="N545" i="11"/>
  <c r="N546" i="11"/>
  <c r="N547" i="11"/>
  <c r="N548" i="11"/>
  <c r="N549" i="11"/>
  <c r="N550" i="11"/>
  <c r="N551" i="11"/>
  <c r="N552" i="11"/>
  <c r="N553" i="11"/>
  <c r="N554" i="11"/>
  <c r="N555" i="11"/>
  <c r="N556" i="11"/>
  <c r="N557" i="11"/>
  <c r="N558" i="11"/>
  <c r="N559" i="11"/>
  <c r="N560" i="11"/>
  <c r="N561" i="11"/>
  <c r="N562" i="11"/>
  <c r="N563" i="11"/>
  <c r="N564" i="11"/>
  <c r="N565" i="11"/>
  <c r="N566" i="11"/>
  <c r="N567" i="11"/>
  <c r="N568" i="11"/>
  <c r="N569" i="11"/>
  <c r="N570" i="11"/>
  <c r="N571" i="11"/>
  <c r="N572" i="11"/>
  <c r="N573" i="11"/>
  <c r="N574" i="11"/>
  <c r="N575" i="11"/>
  <c r="N576" i="11"/>
  <c r="N577" i="11"/>
  <c r="N578" i="11"/>
  <c r="N579" i="11"/>
  <c r="N580" i="11"/>
  <c r="N581" i="11"/>
  <c r="N582" i="11"/>
  <c r="N583" i="11"/>
  <c r="N584" i="11"/>
  <c r="N585" i="11"/>
  <c r="N586" i="11"/>
  <c r="N587" i="11"/>
  <c r="N588" i="11"/>
  <c r="N589" i="11"/>
  <c r="N590" i="11"/>
  <c r="N591" i="11"/>
  <c r="N592" i="11"/>
  <c r="N593" i="11"/>
  <c r="N594" i="11"/>
  <c r="N595" i="11"/>
  <c r="N596" i="11"/>
  <c r="N597" i="11"/>
  <c r="N598" i="11"/>
  <c r="N599" i="11"/>
  <c r="N600" i="11"/>
  <c r="N601" i="11"/>
  <c r="N602" i="11"/>
  <c r="N603" i="11"/>
  <c r="N604" i="11"/>
  <c r="N605" i="11"/>
  <c r="N606" i="11"/>
  <c r="N607" i="11"/>
  <c r="N608" i="11"/>
  <c r="N609" i="11"/>
  <c r="N610" i="11"/>
  <c r="N611" i="11"/>
  <c r="N612" i="11"/>
  <c r="N613" i="11"/>
  <c r="N614" i="11"/>
  <c r="N615" i="11"/>
  <c r="N616" i="11"/>
  <c r="N617" i="11"/>
  <c r="N618" i="11"/>
  <c r="N619" i="11"/>
  <c r="N620" i="11"/>
  <c r="N621" i="11"/>
  <c r="N622" i="11"/>
  <c r="N623" i="11"/>
  <c r="N624" i="11"/>
  <c r="N625" i="11"/>
  <c r="N626" i="11"/>
  <c r="N627" i="11"/>
  <c r="N628" i="11"/>
  <c r="N629" i="11"/>
  <c r="N630" i="11"/>
  <c r="N631" i="11"/>
  <c r="N632" i="11"/>
  <c r="N633" i="11"/>
  <c r="N634" i="11"/>
  <c r="N635" i="11"/>
  <c r="N636" i="11"/>
  <c r="N637" i="11"/>
  <c r="N638" i="11"/>
  <c r="N639" i="11"/>
  <c r="N640" i="11"/>
  <c r="N641" i="11"/>
  <c r="N642" i="11"/>
  <c r="N643" i="11"/>
  <c r="N644" i="11"/>
  <c r="N645" i="11"/>
  <c r="N646" i="11"/>
  <c r="N647" i="11"/>
  <c r="N648" i="11"/>
  <c r="N649" i="11"/>
  <c r="N650" i="11"/>
  <c r="N651" i="11"/>
  <c r="N652" i="11"/>
  <c r="N653" i="11"/>
  <c r="N654" i="11"/>
  <c r="N655" i="11"/>
  <c r="N656" i="11"/>
  <c r="N657" i="11"/>
  <c r="N658" i="11"/>
  <c r="N659" i="11"/>
  <c r="N660" i="11"/>
  <c r="N661" i="11"/>
  <c r="N662" i="11"/>
  <c r="N663" i="11"/>
  <c r="N664" i="11"/>
  <c r="N665" i="11"/>
  <c r="N666" i="11"/>
  <c r="N667" i="11"/>
  <c r="N668" i="11"/>
  <c r="N669" i="11"/>
  <c r="N670" i="11"/>
  <c r="N671" i="11"/>
  <c r="N672" i="11"/>
  <c r="N673" i="11"/>
  <c r="N674" i="11"/>
  <c r="N675" i="11"/>
  <c r="N676" i="11"/>
  <c r="N677" i="11"/>
  <c r="N678" i="11"/>
  <c r="N679" i="11"/>
  <c r="N680" i="11"/>
  <c r="N681" i="11"/>
  <c r="N682" i="11"/>
  <c r="N683" i="11"/>
  <c r="N684" i="11"/>
  <c r="N685" i="11"/>
  <c r="N686" i="11"/>
  <c r="N687" i="11"/>
  <c r="N688" i="11"/>
  <c r="N689" i="11"/>
  <c r="N690" i="11"/>
  <c r="N691" i="11"/>
  <c r="N692" i="11"/>
  <c r="N693" i="11"/>
  <c r="N694" i="11"/>
  <c r="N695" i="11"/>
  <c r="N696" i="11"/>
  <c r="N697" i="11"/>
  <c r="N698" i="11"/>
  <c r="N699" i="11"/>
  <c r="N700" i="11"/>
  <c r="N701" i="11"/>
  <c r="N702" i="11"/>
  <c r="N703" i="11"/>
  <c r="N704" i="11"/>
  <c r="N705" i="11"/>
  <c r="N706" i="11"/>
  <c r="N707" i="11"/>
  <c r="N708" i="11"/>
  <c r="N709" i="11"/>
  <c r="N710" i="11"/>
  <c r="N711" i="11"/>
  <c r="N712" i="11"/>
  <c r="N713" i="11"/>
  <c r="N714" i="11"/>
  <c r="N715" i="11"/>
  <c r="N716" i="11"/>
  <c r="N717" i="11"/>
  <c r="N718" i="11"/>
  <c r="N719" i="11"/>
  <c r="N720" i="11"/>
  <c r="N721" i="11"/>
  <c r="N722" i="11"/>
  <c r="N723" i="11"/>
  <c r="N724" i="11"/>
  <c r="N725" i="11"/>
  <c r="N726" i="11"/>
  <c r="N727" i="11"/>
  <c r="N728" i="11"/>
  <c r="N729" i="11"/>
  <c r="N730" i="11"/>
  <c r="N731" i="11"/>
  <c r="N732" i="11"/>
  <c r="N733" i="11"/>
  <c r="N734" i="11"/>
  <c r="N735" i="11"/>
  <c r="N736" i="11"/>
  <c r="N737" i="11"/>
  <c r="N738" i="11"/>
  <c r="N739" i="11"/>
  <c r="N740" i="11"/>
  <c r="N741" i="11"/>
  <c r="N742" i="11"/>
  <c r="N743" i="11"/>
  <c r="N744" i="11"/>
  <c r="N745" i="11"/>
  <c r="N746" i="11"/>
  <c r="N747" i="11"/>
  <c r="N748" i="11"/>
  <c r="N749" i="11"/>
  <c r="N750" i="11"/>
  <c r="N751" i="11"/>
  <c r="N752" i="11"/>
  <c r="N753" i="11"/>
  <c r="N754" i="11"/>
  <c r="N755" i="11"/>
  <c r="N756" i="11"/>
  <c r="N757" i="11"/>
  <c r="N758" i="11"/>
  <c r="N759" i="11"/>
  <c r="N760" i="11"/>
  <c r="N761" i="11"/>
  <c r="N762" i="11"/>
  <c r="N763" i="11"/>
  <c r="N764" i="11"/>
  <c r="N765" i="11"/>
  <c r="N766" i="11"/>
  <c r="N767" i="11"/>
  <c r="N768" i="11"/>
  <c r="N769" i="11"/>
  <c r="N770" i="11"/>
  <c r="N771" i="11"/>
  <c r="N772" i="11"/>
  <c r="N773" i="11"/>
  <c r="N774" i="11"/>
  <c r="N775" i="11"/>
  <c r="N776" i="11"/>
  <c r="N777" i="11"/>
  <c r="N778" i="11"/>
  <c r="N779" i="11"/>
  <c r="N780" i="11"/>
  <c r="N781" i="11"/>
  <c r="N782" i="11"/>
  <c r="N783" i="11"/>
  <c r="N784" i="11"/>
  <c r="N785" i="11"/>
  <c r="N786" i="11"/>
  <c r="N787" i="11"/>
  <c r="N788" i="11"/>
  <c r="N789" i="11"/>
  <c r="N790" i="11"/>
  <c r="N791" i="11"/>
  <c r="N792" i="11"/>
  <c r="N793" i="11"/>
  <c r="N794" i="11"/>
  <c r="N795" i="11"/>
  <c r="N796" i="11"/>
  <c r="N797" i="11"/>
  <c r="N798" i="11"/>
  <c r="N799" i="11"/>
  <c r="N800" i="11"/>
  <c r="N801" i="11"/>
  <c r="N802" i="11"/>
  <c r="N803" i="11"/>
  <c r="N804" i="11"/>
  <c r="N805" i="11"/>
  <c r="N806" i="11"/>
  <c r="N807" i="11"/>
  <c r="N808" i="11"/>
  <c r="N809" i="11"/>
  <c r="N810" i="11"/>
  <c r="N811" i="11"/>
  <c r="N812" i="11"/>
  <c r="N813" i="11"/>
  <c r="N814" i="11"/>
  <c r="N815" i="11"/>
  <c r="N816" i="11"/>
  <c r="N817" i="11"/>
  <c r="N818" i="11"/>
  <c r="N819" i="11"/>
  <c r="N820" i="11"/>
  <c r="N821" i="11"/>
  <c r="N822" i="11"/>
  <c r="N823" i="11"/>
  <c r="N824" i="11"/>
  <c r="N825" i="11"/>
  <c r="N826" i="11"/>
  <c r="N827" i="11"/>
  <c r="N828" i="11"/>
  <c r="N829" i="11"/>
  <c r="N830" i="11"/>
  <c r="N831" i="11"/>
  <c r="N832" i="11"/>
  <c r="N833" i="11"/>
  <c r="N834" i="11"/>
  <c r="N835" i="11"/>
  <c r="N836" i="11"/>
  <c r="N837" i="11"/>
  <c r="N838" i="11"/>
  <c r="N839" i="11"/>
  <c r="N840" i="11"/>
  <c r="N841" i="11"/>
  <c r="N842" i="11"/>
  <c r="N843" i="11"/>
  <c r="N844" i="11"/>
  <c r="N845" i="11"/>
  <c r="N846" i="11"/>
  <c r="N847" i="11"/>
  <c r="N848" i="11"/>
  <c r="N849" i="11"/>
  <c r="N850" i="11"/>
  <c r="N851" i="11"/>
  <c r="N852" i="11"/>
  <c r="N853" i="11"/>
  <c r="N854" i="11"/>
  <c r="N855" i="11"/>
  <c r="N856" i="11"/>
  <c r="N857" i="11"/>
  <c r="N858" i="11"/>
  <c r="N859" i="11"/>
  <c r="N860" i="11"/>
  <c r="N861" i="11"/>
  <c r="N862" i="11"/>
  <c r="N863" i="11"/>
  <c r="N864" i="11"/>
  <c r="N865" i="11"/>
  <c r="N866" i="11"/>
  <c r="N867" i="11"/>
  <c r="N868" i="11"/>
  <c r="N869" i="11"/>
  <c r="N870" i="11"/>
  <c r="N871" i="11"/>
  <c r="N872" i="11"/>
  <c r="N873" i="11"/>
  <c r="N874" i="11"/>
  <c r="N875" i="11"/>
  <c r="N876" i="11"/>
  <c r="N877" i="11"/>
  <c r="N878" i="11"/>
  <c r="N879" i="11"/>
  <c r="N880" i="11"/>
  <c r="N881" i="11"/>
  <c r="N882" i="11"/>
  <c r="N883" i="11"/>
  <c r="N884" i="11"/>
  <c r="N885" i="11"/>
  <c r="N886" i="11"/>
  <c r="N887" i="11"/>
  <c r="N888" i="11"/>
  <c r="N889" i="11"/>
  <c r="N890" i="11"/>
  <c r="N891" i="11"/>
  <c r="N892" i="11"/>
  <c r="N893" i="11"/>
  <c r="N894" i="11"/>
  <c r="N895" i="11"/>
  <c r="N896" i="11"/>
  <c r="N897" i="11"/>
  <c r="N898" i="11"/>
  <c r="N899" i="11"/>
  <c r="N900" i="11"/>
  <c r="N901" i="11"/>
  <c r="N902" i="11"/>
  <c r="N903" i="11"/>
  <c r="N904" i="11"/>
  <c r="N905" i="11"/>
  <c r="N906" i="11"/>
  <c r="N907" i="11"/>
  <c r="N908" i="11"/>
  <c r="N909" i="11"/>
  <c r="N910" i="11"/>
  <c r="N911" i="11"/>
  <c r="N912" i="11"/>
  <c r="N913" i="11"/>
  <c r="N914" i="11"/>
  <c r="N915" i="11"/>
  <c r="N916" i="11"/>
  <c r="N917" i="11"/>
  <c r="N918" i="11"/>
  <c r="N919" i="11"/>
  <c r="N920" i="11"/>
  <c r="N921" i="11"/>
  <c r="N922" i="11"/>
  <c r="N923" i="11"/>
  <c r="N924" i="11"/>
  <c r="N925" i="11"/>
  <c r="N926" i="11"/>
  <c r="N927" i="11"/>
  <c r="N928" i="11"/>
  <c r="N929" i="11"/>
  <c r="N930" i="11"/>
  <c r="N931" i="11"/>
  <c r="N932" i="11"/>
  <c r="N933" i="11"/>
  <c r="N934" i="11"/>
  <c r="N935" i="11"/>
  <c r="N936" i="11"/>
  <c r="N937" i="11"/>
  <c r="N938" i="11"/>
  <c r="N939" i="11"/>
  <c r="N940" i="11"/>
  <c r="N941" i="11"/>
  <c r="N942" i="11"/>
  <c r="N943" i="11"/>
  <c r="N944" i="11"/>
  <c r="N945" i="11"/>
  <c r="N946" i="11"/>
  <c r="N947" i="11"/>
  <c r="N948" i="11"/>
  <c r="N949" i="11"/>
  <c r="N950" i="11"/>
  <c r="N951" i="11"/>
  <c r="N952" i="11"/>
  <c r="N953" i="11"/>
  <c r="N954" i="11"/>
  <c r="N955" i="11"/>
  <c r="N956" i="11"/>
  <c r="N957" i="11"/>
  <c r="N958" i="11"/>
  <c r="N959" i="11"/>
  <c r="N960" i="11"/>
  <c r="N961" i="11"/>
  <c r="N962" i="11"/>
  <c r="N963" i="11"/>
  <c r="N964" i="11"/>
  <c r="N965" i="11"/>
  <c r="N966" i="11"/>
  <c r="N967" i="11"/>
  <c r="N968" i="11"/>
  <c r="N969" i="11"/>
  <c r="N970" i="11"/>
  <c r="N971" i="11"/>
  <c r="N972" i="11"/>
  <c r="N973" i="11"/>
  <c r="N974" i="11"/>
  <c r="N975" i="11"/>
  <c r="N976" i="11"/>
  <c r="N977" i="11"/>
  <c r="N978" i="11"/>
  <c r="N979" i="11"/>
  <c r="N980" i="11"/>
  <c r="N981" i="11"/>
  <c r="N982" i="11"/>
  <c r="N983" i="11"/>
  <c r="N984" i="11"/>
  <c r="N985" i="11"/>
  <c r="N986" i="11"/>
  <c r="N987" i="11"/>
  <c r="N988" i="11"/>
  <c r="N989" i="11"/>
  <c r="N990" i="11"/>
  <c r="N991" i="11"/>
  <c r="N992" i="11"/>
  <c r="N993" i="11"/>
  <c r="N994" i="11"/>
  <c r="N995" i="11"/>
  <c r="N996" i="11"/>
  <c r="N997" i="11"/>
  <c r="N998" i="11"/>
  <c r="N999" i="11"/>
  <c r="N1000" i="11"/>
  <c r="N1001" i="11"/>
  <c r="N1002" i="11"/>
  <c r="N1003" i="11"/>
  <c r="N1004" i="11"/>
  <c r="N1005" i="11"/>
  <c r="N1006" i="11"/>
  <c r="N1007" i="11"/>
  <c r="N1008" i="11"/>
  <c r="N1009" i="11"/>
  <c r="N1010" i="11"/>
  <c r="N1011" i="11"/>
  <c r="N1012" i="11"/>
  <c r="N1013" i="11"/>
  <c r="N1014" i="11"/>
  <c r="N1015" i="11"/>
  <c r="N1016" i="11"/>
  <c r="N1017" i="11"/>
  <c r="N1018" i="11"/>
  <c r="N1019" i="11"/>
  <c r="N1020" i="11"/>
  <c r="N1021" i="11"/>
  <c r="N1022" i="11"/>
  <c r="N1023" i="11"/>
  <c r="N1024" i="11"/>
  <c r="N1025" i="11"/>
  <c r="N1026" i="11"/>
  <c r="N1027" i="11"/>
  <c r="N1028" i="11"/>
  <c r="N1029" i="11"/>
  <c r="N1030" i="11"/>
  <c r="N1031" i="11"/>
  <c r="N1032" i="11"/>
  <c r="N1033" i="11"/>
  <c r="N1034" i="11"/>
  <c r="N1035" i="11"/>
  <c r="N1036" i="11"/>
  <c r="N1037" i="11"/>
  <c r="N1038" i="11"/>
  <c r="N1039" i="11"/>
  <c r="N1040" i="11"/>
  <c r="N1041" i="11"/>
  <c r="N1042" i="11"/>
  <c r="N1043" i="11"/>
  <c r="N1044" i="11"/>
  <c r="N1045" i="11"/>
  <c r="N1046" i="11"/>
  <c r="N1047" i="11"/>
  <c r="N1048" i="11"/>
  <c r="N1049" i="11"/>
  <c r="N1050" i="11"/>
  <c r="N1051" i="11"/>
  <c r="N1052" i="11"/>
  <c r="N1053" i="11"/>
  <c r="N1054" i="11"/>
  <c r="N1055" i="11"/>
  <c r="N1056" i="11"/>
  <c r="N1057" i="11"/>
  <c r="N1058" i="11"/>
  <c r="N1059" i="11"/>
  <c r="N1060" i="11"/>
  <c r="N1061" i="11"/>
  <c r="N1062" i="11"/>
  <c r="N1063" i="11"/>
  <c r="N1064" i="11"/>
  <c r="N1065" i="11"/>
  <c r="N1066" i="11"/>
  <c r="N1067" i="11"/>
  <c r="N1068" i="11"/>
  <c r="N1069" i="11"/>
  <c r="N1070" i="11"/>
  <c r="N1071" i="11"/>
  <c r="N1072" i="11"/>
  <c r="N1073" i="11"/>
  <c r="N1074" i="11"/>
  <c r="N1075" i="11"/>
  <c r="N1076" i="11"/>
  <c r="N1077" i="11"/>
  <c r="N1078" i="11"/>
  <c r="N1079" i="11"/>
  <c r="N1080" i="11"/>
  <c r="N1081" i="11"/>
  <c r="N1082" i="11"/>
  <c r="N1083" i="11"/>
  <c r="N1084" i="11"/>
  <c r="N1085" i="11"/>
  <c r="N1086" i="11"/>
  <c r="N1087" i="11"/>
  <c r="N1088" i="11"/>
  <c r="N1089" i="11"/>
  <c r="N1090" i="11"/>
  <c r="N1091" i="11"/>
  <c r="N1092" i="11"/>
  <c r="N1093" i="11"/>
  <c r="N1094" i="11"/>
  <c r="N1095" i="11"/>
  <c r="N1096" i="11"/>
  <c r="N1097" i="11"/>
  <c r="N1098" i="11"/>
  <c r="N1099" i="11"/>
  <c r="N1100" i="11"/>
  <c r="N1101" i="11"/>
  <c r="N1102" i="11"/>
  <c r="N1103" i="11"/>
  <c r="N1104" i="11"/>
  <c r="N1105" i="11"/>
  <c r="N1106" i="11"/>
  <c r="N1107" i="11"/>
  <c r="N1108" i="11"/>
  <c r="N1109" i="11"/>
  <c r="N1110" i="11"/>
  <c r="N1111" i="11"/>
  <c r="N1112" i="11"/>
  <c r="N1113" i="11"/>
  <c r="N1114" i="11"/>
  <c r="N1115" i="11"/>
  <c r="N1116" i="11"/>
  <c r="N1117" i="11"/>
  <c r="N1118" i="11"/>
  <c r="N1119" i="11"/>
  <c r="N1120" i="11"/>
  <c r="N1121" i="11"/>
  <c r="N1122" i="11"/>
  <c r="N1123" i="11"/>
  <c r="N1124" i="11"/>
  <c r="N1125" i="11"/>
  <c r="N1126" i="11"/>
  <c r="N1127" i="11"/>
  <c r="N1128" i="11"/>
  <c r="N1129" i="11"/>
  <c r="N1130" i="11"/>
  <c r="N1131" i="11"/>
  <c r="N1132" i="11"/>
  <c r="N1133" i="11"/>
  <c r="N1134" i="11"/>
  <c r="N1135" i="11"/>
  <c r="N1136" i="11"/>
  <c r="N1137" i="11"/>
  <c r="N1138" i="11"/>
  <c r="N1139" i="11"/>
  <c r="N1140" i="11"/>
  <c r="N1141" i="11"/>
  <c r="N1142" i="11"/>
  <c r="N1143" i="11"/>
  <c r="N1144" i="11"/>
  <c r="N1145" i="11"/>
  <c r="N1146" i="11"/>
  <c r="N1147" i="11"/>
  <c r="N1148" i="11"/>
  <c r="N1149" i="11"/>
  <c r="N1150" i="11"/>
  <c r="N1151" i="11"/>
  <c r="N1152" i="11"/>
  <c r="N1153" i="11"/>
  <c r="N1154" i="11"/>
  <c r="N1155" i="11"/>
  <c r="N1156" i="11"/>
  <c r="N1157" i="11"/>
  <c r="N1158" i="11"/>
  <c r="N1159" i="11"/>
  <c r="N1160" i="11"/>
  <c r="N1161" i="11"/>
  <c r="N1162" i="11"/>
  <c r="N1163" i="11"/>
  <c r="N1164" i="11"/>
  <c r="N1165" i="11"/>
  <c r="N1166" i="11"/>
  <c r="N1167" i="11"/>
  <c r="N1168" i="11"/>
  <c r="N1169" i="11"/>
  <c r="N1170" i="11"/>
  <c r="N1171" i="11"/>
  <c r="N1172" i="11"/>
  <c r="N1173" i="11"/>
  <c r="N1174" i="11"/>
  <c r="N1175" i="11"/>
  <c r="N1176" i="11"/>
  <c r="N1177" i="11"/>
  <c r="N1178" i="11"/>
  <c r="N1179" i="11"/>
  <c r="N1180" i="11"/>
  <c r="N1181" i="11"/>
  <c r="N1182" i="11"/>
  <c r="N1183" i="11"/>
  <c r="N1184" i="11"/>
  <c r="N1185" i="11"/>
  <c r="N1186" i="11"/>
  <c r="N1187" i="11"/>
  <c r="N1188" i="11"/>
  <c r="N1189" i="11"/>
  <c r="N1190" i="11"/>
  <c r="N1191" i="11"/>
  <c r="N1192" i="11"/>
  <c r="N1193" i="11"/>
  <c r="N1194" i="11"/>
  <c r="N1195" i="11"/>
  <c r="N1196" i="11"/>
  <c r="N1197" i="11"/>
  <c r="N1198" i="11"/>
  <c r="N1199" i="11"/>
  <c r="N1200" i="11"/>
  <c r="N1201" i="11"/>
  <c r="N1202" i="11"/>
  <c r="N1203" i="11"/>
  <c r="N1204" i="11"/>
  <c r="N1205" i="11"/>
  <c r="N1206" i="11"/>
  <c r="N1207" i="11"/>
  <c r="N1208" i="11"/>
  <c r="N1209" i="11"/>
  <c r="N1210" i="11"/>
  <c r="N1211" i="11"/>
  <c r="N1212" i="11"/>
  <c r="N1213" i="11"/>
  <c r="N1214" i="11"/>
  <c r="N1215" i="11"/>
  <c r="N1216" i="11"/>
  <c r="N1217" i="11"/>
  <c r="N1218" i="11"/>
  <c r="N1219" i="11"/>
  <c r="N1220" i="11"/>
  <c r="N1221" i="11"/>
  <c r="N1222" i="11"/>
  <c r="N1223" i="11"/>
  <c r="N1224" i="11"/>
  <c r="N1225" i="11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" i="3"/>
  <c r="I3" i="11"/>
  <c r="I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161" i="11"/>
  <c r="I162" i="11"/>
  <c r="I163" i="11"/>
  <c r="I164" i="11"/>
  <c r="I165" i="11"/>
  <c r="I166" i="11"/>
  <c r="I167" i="11"/>
  <c r="I168" i="11"/>
  <c r="I169" i="11"/>
  <c r="I170" i="11"/>
  <c r="I171" i="11"/>
  <c r="I172" i="11"/>
  <c r="I173" i="11"/>
  <c r="I174" i="11"/>
  <c r="I175" i="11"/>
  <c r="I176" i="11"/>
  <c r="I177" i="11"/>
  <c r="I178" i="11"/>
  <c r="I179" i="11"/>
  <c r="I180" i="11"/>
  <c r="I181" i="11"/>
  <c r="I182" i="11"/>
  <c r="I183" i="11"/>
  <c r="I184" i="11"/>
  <c r="I185" i="11"/>
  <c r="I186" i="11"/>
  <c r="I187" i="11"/>
  <c r="I188" i="11"/>
  <c r="I189" i="11"/>
  <c r="I190" i="11"/>
  <c r="I191" i="11"/>
  <c r="I192" i="11"/>
  <c r="I193" i="11"/>
  <c r="I194" i="11"/>
  <c r="I195" i="11"/>
  <c r="I196" i="11"/>
  <c r="I197" i="11"/>
  <c r="I198" i="11"/>
  <c r="I199" i="11"/>
  <c r="I200" i="11"/>
  <c r="I201" i="11"/>
  <c r="I202" i="11"/>
  <c r="I203" i="11"/>
  <c r="I204" i="11"/>
  <c r="I205" i="11"/>
  <c r="I206" i="11"/>
  <c r="I207" i="11"/>
  <c r="I208" i="11"/>
  <c r="I209" i="11"/>
  <c r="I210" i="11"/>
  <c r="I211" i="11"/>
  <c r="I212" i="11"/>
  <c r="I213" i="11"/>
  <c r="I214" i="11"/>
  <c r="I215" i="11"/>
  <c r="I216" i="11"/>
  <c r="I217" i="11"/>
  <c r="I218" i="11"/>
  <c r="I219" i="11"/>
  <c r="I220" i="11"/>
  <c r="I221" i="11"/>
  <c r="I222" i="11"/>
  <c r="I223" i="11"/>
  <c r="I224" i="11"/>
  <c r="I225" i="11"/>
  <c r="I226" i="11"/>
  <c r="I227" i="11"/>
  <c r="I228" i="11"/>
  <c r="I229" i="11"/>
  <c r="I230" i="11"/>
  <c r="I231" i="11"/>
  <c r="I232" i="11"/>
  <c r="I233" i="11"/>
  <c r="I234" i="11"/>
  <c r="I235" i="11"/>
  <c r="I236" i="11"/>
  <c r="I237" i="11"/>
  <c r="I238" i="11"/>
  <c r="I239" i="11"/>
  <c r="I240" i="11"/>
  <c r="I241" i="11"/>
  <c r="I242" i="11"/>
  <c r="I243" i="11"/>
  <c r="I244" i="11"/>
  <c r="I245" i="11"/>
  <c r="I246" i="11"/>
  <c r="I247" i="11"/>
  <c r="I248" i="11"/>
  <c r="I249" i="11"/>
  <c r="I250" i="11"/>
  <c r="I251" i="11"/>
  <c r="I252" i="11"/>
  <c r="I253" i="11"/>
  <c r="I254" i="11"/>
  <c r="I255" i="11"/>
  <c r="I256" i="11"/>
  <c r="I257" i="11"/>
  <c r="I258" i="11"/>
  <c r="I259" i="11"/>
  <c r="I260" i="11"/>
  <c r="I261" i="11"/>
  <c r="I262" i="11"/>
  <c r="I263" i="11"/>
  <c r="I264" i="11"/>
  <c r="I265" i="11"/>
  <c r="I266" i="11"/>
  <c r="I267" i="11"/>
  <c r="I268" i="11"/>
  <c r="I269" i="11"/>
  <c r="I270" i="11"/>
  <c r="I271" i="11"/>
  <c r="I272" i="11"/>
  <c r="I273" i="11"/>
  <c r="I274" i="11"/>
  <c r="I275" i="11"/>
  <c r="I276" i="11"/>
  <c r="I277" i="11"/>
  <c r="I278" i="11"/>
  <c r="I279" i="11"/>
  <c r="I280" i="11"/>
  <c r="I281" i="11"/>
  <c r="I282" i="11"/>
  <c r="I283" i="11"/>
  <c r="I284" i="11"/>
  <c r="I285" i="11"/>
  <c r="I286" i="11"/>
  <c r="I287" i="11"/>
  <c r="I288" i="11"/>
  <c r="I289" i="11"/>
  <c r="I290" i="11"/>
  <c r="I291" i="11"/>
  <c r="I292" i="11"/>
  <c r="I293" i="11"/>
  <c r="I294" i="11"/>
  <c r="I295" i="11"/>
  <c r="I296" i="11"/>
  <c r="I297" i="11"/>
  <c r="I298" i="11"/>
  <c r="I299" i="11"/>
  <c r="I300" i="11"/>
  <c r="I301" i="11"/>
  <c r="I302" i="11"/>
  <c r="I303" i="11"/>
  <c r="I304" i="11"/>
  <c r="I305" i="11"/>
  <c r="I306" i="11"/>
  <c r="I307" i="11"/>
  <c r="I308" i="11"/>
  <c r="I309" i="11"/>
  <c r="I310" i="11"/>
  <c r="I311" i="11"/>
  <c r="I312" i="11"/>
  <c r="I313" i="11"/>
  <c r="I314" i="11"/>
  <c r="I315" i="11"/>
  <c r="I316" i="11"/>
  <c r="I317" i="11"/>
  <c r="I318" i="11"/>
  <c r="I319" i="11"/>
  <c r="I320" i="11"/>
  <c r="I321" i="11"/>
  <c r="I322" i="11"/>
  <c r="I323" i="11"/>
  <c r="I324" i="11"/>
  <c r="I325" i="11"/>
  <c r="I326" i="11"/>
  <c r="I327" i="11"/>
  <c r="I328" i="11"/>
  <c r="I329" i="11"/>
  <c r="I330" i="11"/>
  <c r="I331" i="11"/>
  <c r="I332" i="11"/>
  <c r="I333" i="11"/>
  <c r="I334" i="11"/>
  <c r="I335" i="11"/>
  <c r="I336" i="11"/>
  <c r="I337" i="11"/>
  <c r="I338" i="11"/>
  <c r="I339" i="11"/>
  <c r="I340" i="11"/>
  <c r="I341" i="11"/>
  <c r="I342" i="11"/>
  <c r="I343" i="11"/>
  <c r="I344" i="11"/>
  <c r="I345" i="11"/>
  <c r="I346" i="11"/>
  <c r="I347" i="11"/>
  <c r="I348" i="11"/>
  <c r="I349" i="11"/>
  <c r="I350" i="11"/>
  <c r="I351" i="11"/>
  <c r="I352" i="11"/>
  <c r="I353" i="11"/>
  <c r="I354" i="11"/>
  <c r="I355" i="11"/>
  <c r="I356" i="11"/>
  <c r="I357" i="11"/>
  <c r="I358" i="11"/>
  <c r="I359" i="11"/>
  <c r="I360" i="11"/>
  <c r="I361" i="11"/>
  <c r="I362" i="11"/>
  <c r="I363" i="11"/>
  <c r="I364" i="11"/>
  <c r="I365" i="11"/>
  <c r="I366" i="11"/>
  <c r="I367" i="11"/>
  <c r="I368" i="11"/>
  <c r="I369" i="11"/>
  <c r="I370" i="11"/>
  <c r="I371" i="11"/>
  <c r="I372" i="11"/>
  <c r="I373" i="11"/>
  <c r="I374" i="11"/>
  <c r="I375" i="11"/>
  <c r="I376" i="11"/>
  <c r="I377" i="11"/>
  <c r="I378" i="11"/>
  <c r="I379" i="11"/>
  <c r="I380" i="11"/>
  <c r="I381" i="11"/>
  <c r="I382" i="11"/>
  <c r="I383" i="11"/>
  <c r="I384" i="11"/>
  <c r="I385" i="11"/>
  <c r="I386" i="11"/>
  <c r="I387" i="11"/>
  <c r="I388" i="11"/>
  <c r="I389" i="11"/>
  <c r="I390" i="11"/>
  <c r="I391" i="11"/>
  <c r="I392" i="11"/>
  <c r="I393" i="11"/>
  <c r="I394" i="11"/>
  <c r="I395" i="11"/>
  <c r="I396" i="11"/>
  <c r="I397" i="11"/>
  <c r="I398" i="11"/>
  <c r="I399" i="11"/>
  <c r="I400" i="11"/>
  <c r="I401" i="11"/>
  <c r="I402" i="11"/>
  <c r="I403" i="11"/>
  <c r="I404" i="11"/>
  <c r="I405" i="11"/>
  <c r="I406" i="11"/>
  <c r="I407" i="11"/>
  <c r="I408" i="11"/>
  <c r="I409" i="11"/>
  <c r="I410" i="11"/>
  <c r="I411" i="11"/>
  <c r="I412" i="11"/>
  <c r="I413" i="11"/>
  <c r="I414" i="11"/>
  <c r="I415" i="11"/>
  <c r="I416" i="11"/>
  <c r="I417" i="11"/>
  <c r="I418" i="11"/>
  <c r="I419" i="11"/>
  <c r="I420" i="11"/>
  <c r="I421" i="11"/>
  <c r="I422" i="11"/>
  <c r="I423" i="11"/>
  <c r="I424" i="11"/>
  <c r="I425" i="11"/>
  <c r="I426" i="11"/>
  <c r="I427" i="11"/>
  <c r="I428" i="11"/>
  <c r="I429" i="11"/>
  <c r="I430" i="11"/>
  <c r="I431" i="11"/>
  <c r="I432" i="11"/>
  <c r="I433" i="11"/>
  <c r="I434" i="11"/>
  <c r="I435" i="11"/>
  <c r="I436" i="11"/>
  <c r="I437" i="11"/>
  <c r="I438" i="11"/>
  <c r="I439" i="11"/>
  <c r="I440" i="11"/>
  <c r="I441" i="11"/>
  <c r="I442" i="11"/>
  <c r="I443" i="11"/>
  <c r="I444" i="11"/>
  <c r="I445" i="11"/>
  <c r="I446" i="11"/>
  <c r="I447" i="11"/>
  <c r="I448" i="11"/>
  <c r="I449" i="11"/>
  <c r="I450" i="11"/>
  <c r="I451" i="11"/>
  <c r="I452" i="11"/>
  <c r="I453" i="11"/>
  <c r="I454" i="11"/>
  <c r="I455" i="11"/>
  <c r="I456" i="11"/>
  <c r="I457" i="11"/>
  <c r="I458" i="11"/>
  <c r="I459" i="11"/>
  <c r="I460" i="11"/>
  <c r="I461" i="11"/>
  <c r="I462" i="11"/>
  <c r="I463" i="11"/>
  <c r="I464" i="11"/>
  <c r="I465" i="11"/>
  <c r="I466" i="11"/>
  <c r="I467" i="11"/>
  <c r="I468" i="11"/>
  <c r="I469" i="11"/>
  <c r="I470" i="11"/>
  <c r="I471" i="11"/>
  <c r="I472" i="11"/>
  <c r="I473" i="11"/>
  <c r="I474" i="11"/>
  <c r="I475" i="11"/>
  <c r="I476" i="11"/>
  <c r="I477" i="11"/>
  <c r="I478" i="11"/>
  <c r="I479" i="11"/>
  <c r="I480" i="11"/>
  <c r="I481" i="11"/>
  <c r="I482" i="11"/>
  <c r="I483" i="11"/>
  <c r="I484" i="11"/>
  <c r="I485" i="11"/>
  <c r="I486" i="11"/>
  <c r="I487" i="11"/>
  <c r="I488" i="11"/>
  <c r="I489" i="11"/>
  <c r="I490" i="11"/>
  <c r="I491" i="11"/>
  <c r="I492" i="11"/>
  <c r="I493" i="11"/>
  <c r="I494" i="11"/>
  <c r="I495" i="11"/>
  <c r="I496" i="11"/>
  <c r="I497" i="11"/>
  <c r="I498" i="11"/>
  <c r="I499" i="11"/>
  <c r="I500" i="11"/>
  <c r="I501" i="11"/>
  <c r="I502" i="11"/>
  <c r="I503" i="11"/>
  <c r="I504" i="11"/>
  <c r="I505" i="11"/>
  <c r="I506" i="11"/>
  <c r="I507" i="11"/>
  <c r="I508" i="11"/>
  <c r="I509" i="11"/>
  <c r="I510" i="11"/>
  <c r="I511" i="11"/>
  <c r="I512" i="11"/>
  <c r="I513" i="11"/>
  <c r="I514" i="11"/>
  <c r="I515" i="11"/>
  <c r="I516" i="11"/>
  <c r="I517" i="11"/>
  <c r="I518" i="11"/>
  <c r="I519" i="11"/>
  <c r="I520" i="11"/>
  <c r="I521" i="11"/>
  <c r="I522" i="11"/>
  <c r="I523" i="11"/>
  <c r="I524" i="11"/>
  <c r="I525" i="11"/>
  <c r="I526" i="11"/>
  <c r="I527" i="11"/>
  <c r="I528" i="11"/>
  <c r="I529" i="11"/>
  <c r="I530" i="11"/>
  <c r="I531" i="11"/>
  <c r="I532" i="11"/>
  <c r="I533" i="11"/>
  <c r="I534" i="11"/>
  <c r="I535" i="11"/>
  <c r="I536" i="11"/>
  <c r="I537" i="11"/>
  <c r="I538" i="11"/>
  <c r="I539" i="11"/>
  <c r="I540" i="11"/>
  <c r="I541" i="11"/>
  <c r="I542" i="11"/>
  <c r="I543" i="11"/>
  <c r="I544" i="11"/>
  <c r="I545" i="11"/>
  <c r="I546" i="11"/>
  <c r="I547" i="11"/>
  <c r="I548" i="11"/>
  <c r="I549" i="11"/>
  <c r="I550" i="11"/>
  <c r="I551" i="11"/>
  <c r="I552" i="11"/>
  <c r="I553" i="11"/>
  <c r="I554" i="11"/>
  <c r="I555" i="11"/>
  <c r="I556" i="11"/>
  <c r="I557" i="11"/>
  <c r="I558" i="11"/>
  <c r="I559" i="11"/>
  <c r="I560" i="11"/>
  <c r="I561" i="11"/>
  <c r="I562" i="11"/>
  <c r="I563" i="11"/>
  <c r="I564" i="11"/>
  <c r="I565" i="11"/>
  <c r="I566" i="11"/>
  <c r="I567" i="11"/>
  <c r="I568" i="11"/>
  <c r="I569" i="11"/>
  <c r="I570" i="11"/>
  <c r="I571" i="11"/>
  <c r="I572" i="11"/>
  <c r="I573" i="11"/>
  <c r="I574" i="11"/>
  <c r="I575" i="11"/>
  <c r="I576" i="11"/>
  <c r="I577" i="11"/>
  <c r="I578" i="11"/>
  <c r="I579" i="11"/>
  <c r="I580" i="11"/>
  <c r="I581" i="11"/>
  <c r="I582" i="11"/>
  <c r="I583" i="11"/>
  <c r="I584" i="11"/>
  <c r="I585" i="11"/>
  <c r="I586" i="11"/>
  <c r="I587" i="11"/>
  <c r="I588" i="11"/>
  <c r="I589" i="11"/>
  <c r="I590" i="11"/>
  <c r="I591" i="11"/>
  <c r="I592" i="11"/>
  <c r="I593" i="11"/>
  <c r="I594" i="11"/>
  <c r="I595" i="11"/>
  <c r="I596" i="11"/>
  <c r="I597" i="11"/>
  <c r="I598" i="11"/>
  <c r="I599" i="11"/>
  <c r="I600" i="11"/>
  <c r="I601" i="11"/>
  <c r="I602" i="11"/>
  <c r="I603" i="11"/>
  <c r="I604" i="11"/>
  <c r="I605" i="11"/>
  <c r="I606" i="11"/>
  <c r="I607" i="11"/>
  <c r="I608" i="11"/>
  <c r="I609" i="11"/>
  <c r="I610" i="11"/>
  <c r="I611" i="11"/>
  <c r="I612" i="11"/>
  <c r="I613" i="11"/>
  <c r="I614" i="11"/>
  <c r="I615" i="11"/>
  <c r="I616" i="11"/>
  <c r="I617" i="11"/>
  <c r="I618" i="11"/>
  <c r="I619" i="11"/>
  <c r="I620" i="11"/>
  <c r="I621" i="11"/>
  <c r="I622" i="11"/>
  <c r="I623" i="11"/>
  <c r="I624" i="11"/>
  <c r="I625" i="11"/>
  <c r="I626" i="11"/>
  <c r="I627" i="11"/>
  <c r="I628" i="11"/>
  <c r="I629" i="11"/>
  <c r="I630" i="11"/>
  <c r="I631" i="11"/>
  <c r="I632" i="11"/>
  <c r="I633" i="11"/>
  <c r="I634" i="11"/>
  <c r="I635" i="11"/>
  <c r="I636" i="11"/>
  <c r="I637" i="11"/>
  <c r="I638" i="11"/>
  <c r="I639" i="11"/>
  <c r="I640" i="11"/>
  <c r="I641" i="11"/>
  <c r="I642" i="11"/>
  <c r="I643" i="11"/>
  <c r="I644" i="11"/>
  <c r="I645" i="11"/>
  <c r="I646" i="11"/>
  <c r="I647" i="11"/>
  <c r="I648" i="11"/>
  <c r="I649" i="11"/>
  <c r="I650" i="11"/>
  <c r="I651" i="11"/>
  <c r="I652" i="11"/>
  <c r="I653" i="11"/>
  <c r="I654" i="11"/>
  <c r="I655" i="11"/>
  <c r="I656" i="11"/>
  <c r="I657" i="11"/>
  <c r="I658" i="11"/>
  <c r="I659" i="11"/>
  <c r="I660" i="11"/>
  <c r="I661" i="11"/>
  <c r="I662" i="11"/>
  <c r="I663" i="11"/>
  <c r="I664" i="11"/>
  <c r="I665" i="11"/>
  <c r="I666" i="11"/>
  <c r="I667" i="11"/>
  <c r="I668" i="11"/>
  <c r="I669" i="11"/>
  <c r="I670" i="11"/>
  <c r="I671" i="11"/>
  <c r="I672" i="11"/>
  <c r="I673" i="11"/>
  <c r="I674" i="11"/>
  <c r="I675" i="11"/>
  <c r="I676" i="11"/>
  <c r="I677" i="11"/>
  <c r="I678" i="11"/>
  <c r="I679" i="11"/>
  <c r="I680" i="11"/>
  <c r="I681" i="11"/>
  <c r="I682" i="11"/>
  <c r="I683" i="11"/>
  <c r="I684" i="11"/>
  <c r="I685" i="11"/>
  <c r="I686" i="11"/>
  <c r="I687" i="11"/>
  <c r="I688" i="11"/>
  <c r="I689" i="11"/>
  <c r="I690" i="11"/>
  <c r="I691" i="11"/>
  <c r="I692" i="11"/>
  <c r="I693" i="11"/>
  <c r="I694" i="11"/>
  <c r="I695" i="11"/>
  <c r="I696" i="11"/>
  <c r="I697" i="11"/>
  <c r="I698" i="11"/>
  <c r="I699" i="11"/>
  <c r="I700" i="11"/>
  <c r="I701" i="11"/>
  <c r="I702" i="11"/>
  <c r="I703" i="11"/>
  <c r="I704" i="11"/>
  <c r="I705" i="11"/>
  <c r="I706" i="11"/>
  <c r="I707" i="11"/>
  <c r="I708" i="11"/>
  <c r="I709" i="11"/>
  <c r="I710" i="11"/>
  <c r="I711" i="11"/>
  <c r="I712" i="11"/>
  <c r="I713" i="11"/>
  <c r="I714" i="11"/>
  <c r="I715" i="11"/>
  <c r="I716" i="11"/>
  <c r="I717" i="11"/>
  <c r="I718" i="11"/>
  <c r="I719" i="11"/>
  <c r="I720" i="11"/>
  <c r="I721" i="11"/>
  <c r="I722" i="11"/>
  <c r="I723" i="11"/>
  <c r="I724" i="11"/>
  <c r="I725" i="11"/>
  <c r="I726" i="11"/>
  <c r="I727" i="11"/>
  <c r="I728" i="11"/>
  <c r="I729" i="11"/>
  <c r="I730" i="11"/>
  <c r="I731" i="11"/>
  <c r="I732" i="11"/>
  <c r="I733" i="11"/>
  <c r="I734" i="11"/>
  <c r="I735" i="11"/>
  <c r="I736" i="11"/>
  <c r="I737" i="11"/>
  <c r="I738" i="11"/>
  <c r="I739" i="11"/>
  <c r="I740" i="11"/>
  <c r="I741" i="11"/>
  <c r="I742" i="11"/>
  <c r="I743" i="11"/>
  <c r="I744" i="11"/>
  <c r="I745" i="11"/>
  <c r="I746" i="11"/>
  <c r="I747" i="11"/>
  <c r="I748" i="11"/>
  <c r="I749" i="11"/>
  <c r="I750" i="11"/>
  <c r="I751" i="11"/>
  <c r="I752" i="11"/>
  <c r="I753" i="11"/>
  <c r="I754" i="11"/>
  <c r="I755" i="11"/>
  <c r="I756" i="11"/>
  <c r="I757" i="11"/>
  <c r="I758" i="11"/>
  <c r="I759" i="11"/>
  <c r="I760" i="11"/>
  <c r="I761" i="11"/>
  <c r="I762" i="11"/>
  <c r="I763" i="11"/>
  <c r="I764" i="11"/>
  <c r="I765" i="11"/>
  <c r="I766" i="11"/>
  <c r="I767" i="11"/>
  <c r="I768" i="11"/>
  <c r="I769" i="11"/>
  <c r="I770" i="11"/>
  <c r="I771" i="11"/>
  <c r="I772" i="11"/>
  <c r="I773" i="11"/>
  <c r="I774" i="11"/>
  <c r="I775" i="11"/>
  <c r="I776" i="11"/>
  <c r="I777" i="11"/>
  <c r="I778" i="11"/>
  <c r="I779" i="11"/>
  <c r="I780" i="11"/>
  <c r="I781" i="11"/>
  <c r="I782" i="11"/>
  <c r="I783" i="11"/>
  <c r="I784" i="11"/>
  <c r="I785" i="11"/>
  <c r="I786" i="11"/>
  <c r="I787" i="11"/>
  <c r="I788" i="11"/>
  <c r="I789" i="11"/>
  <c r="I790" i="11"/>
  <c r="I791" i="11"/>
  <c r="I792" i="11"/>
  <c r="I793" i="11"/>
  <c r="I794" i="11"/>
  <c r="I795" i="11"/>
  <c r="I796" i="11"/>
  <c r="I797" i="11"/>
  <c r="I798" i="11"/>
  <c r="I799" i="11"/>
  <c r="I800" i="11"/>
  <c r="I801" i="11"/>
  <c r="I802" i="11"/>
  <c r="I803" i="11"/>
  <c r="I804" i="11"/>
  <c r="I805" i="11"/>
  <c r="I806" i="11"/>
  <c r="I807" i="11"/>
  <c r="I808" i="11"/>
  <c r="I809" i="11"/>
  <c r="I810" i="11"/>
  <c r="I811" i="11"/>
  <c r="I812" i="11"/>
  <c r="I813" i="11"/>
  <c r="I814" i="11"/>
  <c r="I815" i="11"/>
  <c r="I816" i="11"/>
  <c r="I817" i="11"/>
  <c r="I818" i="11"/>
  <c r="I819" i="11"/>
  <c r="I820" i="11"/>
  <c r="I821" i="11"/>
  <c r="I822" i="11"/>
  <c r="I823" i="11"/>
  <c r="I824" i="11"/>
  <c r="I825" i="11"/>
  <c r="I826" i="11"/>
  <c r="I827" i="11"/>
  <c r="I828" i="11"/>
  <c r="I829" i="11"/>
  <c r="I830" i="11"/>
  <c r="I831" i="11"/>
  <c r="I832" i="11"/>
  <c r="I833" i="11"/>
  <c r="I834" i="11"/>
  <c r="I835" i="11"/>
  <c r="I836" i="11"/>
  <c r="I837" i="11"/>
  <c r="I838" i="11"/>
  <c r="I839" i="11"/>
  <c r="I840" i="11"/>
  <c r="I841" i="11"/>
  <c r="I842" i="11"/>
  <c r="I843" i="11"/>
  <c r="I844" i="11"/>
  <c r="I845" i="11"/>
  <c r="I846" i="11"/>
  <c r="I847" i="11"/>
  <c r="I848" i="11"/>
  <c r="I849" i="11"/>
  <c r="I850" i="11"/>
  <c r="I851" i="11"/>
  <c r="I852" i="11"/>
  <c r="I853" i="11"/>
  <c r="I854" i="11"/>
  <c r="I855" i="11"/>
  <c r="I856" i="11"/>
  <c r="I857" i="11"/>
  <c r="I858" i="11"/>
  <c r="I859" i="11"/>
  <c r="I860" i="11"/>
  <c r="I861" i="11"/>
  <c r="I862" i="11"/>
  <c r="I863" i="11"/>
  <c r="I864" i="11"/>
  <c r="I865" i="11"/>
  <c r="I866" i="11"/>
  <c r="I867" i="11"/>
  <c r="I868" i="11"/>
  <c r="I869" i="11"/>
  <c r="I870" i="11"/>
  <c r="I871" i="11"/>
  <c r="I872" i="11"/>
  <c r="I873" i="11"/>
  <c r="I874" i="11"/>
  <c r="I875" i="11"/>
  <c r="I876" i="11"/>
  <c r="I877" i="11"/>
  <c r="I878" i="11"/>
  <c r="I879" i="11"/>
  <c r="I880" i="11"/>
  <c r="I881" i="11"/>
  <c r="I882" i="11"/>
  <c r="I883" i="11"/>
  <c r="I884" i="11"/>
  <c r="I885" i="11"/>
  <c r="I886" i="11"/>
  <c r="I887" i="11"/>
  <c r="I888" i="11"/>
  <c r="I889" i="11"/>
  <c r="I890" i="11"/>
  <c r="I891" i="11"/>
  <c r="I892" i="11"/>
  <c r="I893" i="11"/>
  <c r="I894" i="11"/>
  <c r="I895" i="11"/>
  <c r="I896" i="11"/>
  <c r="I897" i="11"/>
  <c r="I898" i="11"/>
  <c r="I899" i="11"/>
  <c r="I900" i="11"/>
  <c r="I901" i="11"/>
  <c r="I902" i="11"/>
  <c r="I903" i="11"/>
  <c r="I904" i="11"/>
  <c r="I905" i="11"/>
  <c r="I906" i="11"/>
  <c r="I907" i="11"/>
  <c r="I908" i="11"/>
  <c r="I909" i="11"/>
  <c r="I910" i="11"/>
  <c r="I911" i="11"/>
  <c r="I912" i="11"/>
  <c r="I913" i="11"/>
  <c r="I914" i="11"/>
  <c r="I915" i="11"/>
  <c r="I916" i="11"/>
  <c r="I917" i="11"/>
  <c r="I918" i="11"/>
  <c r="I919" i="11"/>
  <c r="I920" i="11"/>
  <c r="I921" i="11"/>
  <c r="I922" i="11"/>
  <c r="I923" i="11"/>
  <c r="I924" i="11"/>
  <c r="I925" i="11"/>
  <c r="I926" i="11"/>
  <c r="I927" i="11"/>
  <c r="I928" i="11"/>
  <c r="I929" i="11"/>
  <c r="I930" i="11"/>
  <c r="I931" i="11"/>
  <c r="I932" i="11"/>
  <c r="I933" i="11"/>
  <c r="I934" i="11"/>
  <c r="I935" i="11"/>
  <c r="I936" i="11"/>
  <c r="I937" i="11"/>
  <c r="I938" i="11"/>
  <c r="I939" i="11"/>
  <c r="I940" i="11"/>
  <c r="I941" i="11"/>
  <c r="I942" i="11"/>
  <c r="I943" i="11"/>
  <c r="I944" i="11"/>
  <c r="I945" i="11"/>
  <c r="I946" i="11"/>
  <c r="I947" i="11"/>
  <c r="I948" i="11"/>
  <c r="I949" i="11"/>
  <c r="I950" i="11"/>
  <c r="I951" i="11"/>
  <c r="I952" i="11"/>
  <c r="I953" i="11"/>
  <c r="I954" i="11"/>
  <c r="I955" i="11"/>
  <c r="I956" i="11"/>
  <c r="I957" i="11"/>
  <c r="I958" i="11"/>
  <c r="I959" i="11"/>
  <c r="I960" i="11"/>
  <c r="I961" i="11"/>
  <c r="I962" i="11"/>
  <c r="I963" i="11"/>
  <c r="I964" i="11"/>
  <c r="I965" i="11"/>
  <c r="I966" i="11"/>
  <c r="I967" i="11"/>
  <c r="I968" i="11"/>
  <c r="I969" i="11"/>
  <c r="I970" i="11"/>
  <c r="I971" i="11"/>
  <c r="I972" i="11"/>
  <c r="I973" i="11"/>
  <c r="I974" i="11"/>
  <c r="I975" i="11"/>
  <c r="I976" i="11"/>
  <c r="I977" i="11"/>
  <c r="I978" i="11"/>
  <c r="I979" i="11"/>
  <c r="I980" i="11"/>
  <c r="I981" i="11"/>
  <c r="I982" i="11"/>
  <c r="I983" i="11"/>
  <c r="I984" i="11"/>
  <c r="I985" i="11"/>
  <c r="I986" i="11"/>
  <c r="I987" i="11"/>
  <c r="I988" i="11"/>
  <c r="I989" i="11"/>
  <c r="I990" i="11"/>
  <c r="I991" i="11"/>
  <c r="I992" i="11"/>
  <c r="I993" i="11"/>
  <c r="I994" i="11"/>
  <c r="I995" i="11"/>
  <c r="I996" i="11"/>
  <c r="I997" i="11"/>
  <c r="I998" i="11"/>
  <c r="I999" i="11"/>
  <c r="I1000" i="11"/>
  <c r="I1001" i="11"/>
  <c r="I1002" i="11"/>
  <c r="I1003" i="11"/>
  <c r="I1004" i="11"/>
  <c r="I1005" i="11"/>
  <c r="I1006" i="11"/>
  <c r="I1007" i="11"/>
  <c r="I1008" i="11"/>
  <c r="I1009" i="11"/>
  <c r="I1010" i="11"/>
  <c r="I1011" i="11"/>
  <c r="I1012" i="11"/>
  <c r="I1013" i="11"/>
  <c r="I1014" i="11"/>
  <c r="I1015" i="11"/>
  <c r="I1016" i="11"/>
  <c r="I1017" i="11"/>
  <c r="I1018" i="11"/>
  <c r="I1019" i="11"/>
  <c r="I1020" i="11"/>
  <c r="I1021" i="11"/>
  <c r="I1022" i="11"/>
  <c r="I1023" i="11"/>
  <c r="I1024" i="11"/>
  <c r="I1025" i="11"/>
  <c r="I1026" i="11"/>
  <c r="I1027" i="11"/>
  <c r="I1028" i="11"/>
  <c r="I1029" i="11"/>
  <c r="I1030" i="11"/>
  <c r="I1031" i="11"/>
  <c r="I1032" i="11"/>
  <c r="I1033" i="11"/>
  <c r="I1034" i="11"/>
  <c r="I1035" i="11"/>
  <c r="I1036" i="11"/>
  <c r="I1037" i="11"/>
  <c r="I1038" i="11"/>
  <c r="I1039" i="11"/>
  <c r="I1040" i="11"/>
  <c r="I1041" i="11"/>
  <c r="I1042" i="11"/>
  <c r="I1043" i="11"/>
  <c r="I1044" i="11"/>
  <c r="I1045" i="11"/>
  <c r="I1046" i="11"/>
  <c r="I1047" i="11"/>
  <c r="I1048" i="11"/>
  <c r="I1049" i="11"/>
  <c r="I1050" i="11"/>
  <c r="I1051" i="11"/>
  <c r="I1052" i="11"/>
  <c r="I1053" i="11"/>
  <c r="I1054" i="11"/>
  <c r="I1055" i="11"/>
  <c r="I1056" i="11"/>
  <c r="I1057" i="11"/>
  <c r="I1058" i="11"/>
  <c r="I1059" i="11"/>
  <c r="I1060" i="11"/>
  <c r="I1061" i="11"/>
  <c r="I1062" i="11"/>
  <c r="I1063" i="11"/>
  <c r="I1064" i="11"/>
  <c r="I1065" i="11"/>
  <c r="I1066" i="11"/>
  <c r="I1067" i="11"/>
  <c r="I1068" i="11"/>
  <c r="I1069" i="11"/>
  <c r="I1070" i="11"/>
  <c r="I1071" i="11"/>
  <c r="I1072" i="11"/>
  <c r="I1073" i="11"/>
  <c r="I1074" i="11"/>
  <c r="I1075" i="11"/>
  <c r="I1076" i="11"/>
  <c r="I1077" i="11"/>
  <c r="I1078" i="11"/>
  <c r="I1079" i="11"/>
  <c r="I1080" i="11"/>
  <c r="I1081" i="11"/>
  <c r="I1082" i="11"/>
  <c r="I1083" i="11"/>
  <c r="I1084" i="11"/>
  <c r="I1085" i="11"/>
  <c r="I1086" i="11"/>
  <c r="I1087" i="11"/>
  <c r="I1088" i="11"/>
  <c r="I1089" i="11"/>
  <c r="I1090" i="11"/>
  <c r="I1091" i="11"/>
  <c r="I1092" i="11"/>
  <c r="I1093" i="11"/>
  <c r="I1094" i="11"/>
  <c r="I1095" i="11"/>
  <c r="I1096" i="11"/>
  <c r="I1097" i="11"/>
  <c r="I1098" i="11"/>
  <c r="I1099" i="11"/>
  <c r="I1100" i="11"/>
  <c r="I1101" i="11"/>
  <c r="I1102" i="11"/>
  <c r="I1103" i="11"/>
  <c r="I1104" i="11"/>
  <c r="I1105" i="11"/>
  <c r="I1106" i="11"/>
  <c r="I1107" i="11"/>
  <c r="I1108" i="11"/>
  <c r="I1109" i="11"/>
  <c r="I1110" i="11"/>
  <c r="I1111" i="11"/>
  <c r="I1112" i="11"/>
  <c r="I1113" i="11"/>
  <c r="I1114" i="11"/>
  <c r="I1115" i="11"/>
  <c r="I1116" i="11"/>
  <c r="I1117" i="11"/>
  <c r="I1118" i="11"/>
  <c r="I1119" i="11"/>
  <c r="I1120" i="11"/>
  <c r="I1121" i="11"/>
  <c r="I1122" i="11"/>
  <c r="I1123" i="11"/>
  <c r="I1124" i="11"/>
  <c r="I1125" i="11"/>
  <c r="I1126" i="11"/>
  <c r="I1127" i="11"/>
  <c r="I1128" i="11"/>
  <c r="I1129" i="11"/>
  <c r="I1130" i="11"/>
  <c r="I1131" i="11"/>
  <c r="I1132" i="11"/>
  <c r="I1133" i="11"/>
  <c r="I1134" i="11"/>
  <c r="I1135" i="11"/>
  <c r="I1136" i="11"/>
  <c r="I1137" i="11"/>
  <c r="I1138" i="11"/>
  <c r="I1139" i="11"/>
  <c r="I1140" i="11"/>
  <c r="I1141" i="11"/>
  <c r="I1142" i="11"/>
  <c r="I1143" i="11"/>
  <c r="I1144" i="11"/>
  <c r="I1145" i="11"/>
  <c r="I1146" i="11"/>
  <c r="I1147" i="11"/>
  <c r="I1148" i="11"/>
  <c r="I1149" i="11"/>
  <c r="I1150" i="11"/>
  <c r="I1151" i="11"/>
  <c r="I1152" i="11"/>
  <c r="I1153" i="11"/>
  <c r="I1154" i="11"/>
  <c r="I1155" i="11"/>
  <c r="I1156" i="11"/>
  <c r="I1157" i="11"/>
  <c r="I1158" i="11"/>
  <c r="I1159" i="11"/>
  <c r="I1160" i="11"/>
  <c r="I1161" i="11"/>
  <c r="I1162" i="11"/>
  <c r="I1163" i="11"/>
  <c r="I1164" i="11"/>
  <c r="I1165" i="11"/>
  <c r="I1166" i="11"/>
  <c r="I1167" i="11"/>
  <c r="I1168" i="11"/>
  <c r="I1169" i="11"/>
  <c r="I1170" i="11"/>
  <c r="I1171" i="11"/>
  <c r="I1172" i="11"/>
  <c r="I1173" i="11"/>
  <c r="I1174" i="11"/>
  <c r="I1175" i="11"/>
  <c r="I1176" i="11"/>
  <c r="I1177" i="11"/>
  <c r="I1178" i="11"/>
  <c r="I1179" i="11"/>
  <c r="I1180" i="11"/>
  <c r="I1181" i="11"/>
  <c r="I1182" i="11"/>
  <c r="I1183" i="11"/>
  <c r="I1184" i="11"/>
  <c r="I1185" i="11"/>
  <c r="I1186" i="11"/>
  <c r="I1187" i="11"/>
  <c r="I1188" i="11"/>
  <c r="I1189" i="11"/>
  <c r="I1190" i="11"/>
  <c r="I1191" i="11"/>
  <c r="I1192" i="11"/>
  <c r="I1193" i="11"/>
  <c r="I1194" i="11"/>
  <c r="I1195" i="11"/>
  <c r="I1196" i="11"/>
  <c r="I1197" i="11"/>
  <c r="I1198" i="11"/>
  <c r="I1199" i="11"/>
  <c r="I1200" i="11"/>
  <c r="I1201" i="11"/>
  <c r="I1202" i="11"/>
  <c r="I1203" i="11"/>
  <c r="I1204" i="11"/>
  <c r="I1205" i="11"/>
  <c r="I1206" i="11"/>
  <c r="I1207" i="11"/>
  <c r="I1208" i="11"/>
  <c r="I1209" i="11"/>
  <c r="I1210" i="11"/>
  <c r="I1211" i="11"/>
  <c r="I1212" i="11"/>
  <c r="I1213" i="11"/>
  <c r="I1214" i="11"/>
  <c r="I1215" i="11"/>
  <c r="I1216" i="11"/>
  <c r="I1217" i="11"/>
  <c r="I1218" i="11"/>
  <c r="I1219" i="11"/>
  <c r="I1220" i="11"/>
  <c r="I1221" i="11"/>
  <c r="I1222" i="11"/>
  <c r="I1223" i="11"/>
  <c r="I1224" i="11"/>
  <c r="I1225" i="11"/>
  <c r="I2" i="11"/>
  <c r="H3" i="11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7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1" i="11"/>
  <c r="H172" i="11"/>
  <c r="H173" i="11"/>
  <c r="H174" i="11"/>
  <c r="H175" i="11"/>
  <c r="H176" i="11"/>
  <c r="H177" i="11"/>
  <c r="H178" i="11"/>
  <c r="H179" i="11"/>
  <c r="H180" i="11"/>
  <c r="H181" i="11"/>
  <c r="H182" i="11"/>
  <c r="H183" i="11"/>
  <c r="H184" i="11"/>
  <c r="H185" i="11"/>
  <c r="H186" i="11"/>
  <c r="H187" i="11"/>
  <c r="H188" i="11"/>
  <c r="H189" i="11"/>
  <c r="H190" i="11"/>
  <c r="H191" i="11"/>
  <c r="H192" i="11"/>
  <c r="H193" i="11"/>
  <c r="H194" i="11"/>
  <c r="H195" i="11"/>
  <c r="H196" i="11"/>
  <c r="H197" i="11"/>
  <c r="H198" i="11"/>
  <c r="H199" i="11"/>
  <c r="H200" i="11"/>
  <c r="H201" i="11"/>
  <c r="H202" i="11"/>
  <c r="H203" i="11"/>
  <c r="H204" i="11"/>
  <c r="H205" i="11"/>
  <c r="H206" i="11"/>
  <c r="H207" i="11"/>
  <c r="H208" i="11"/>
  <c r="H209" i="11"/>
  <c r="H210" i="11"/>
  <c r="H211" i="11"/>
  <c r="H212" i="11"/>
  <c r="H213" i="11"/>
  <c r="H214" i="11"/>
  <c r="H215" i="11"/>
  <c r="H216" i="11"/>
  <c r="H217" i="11"/>
  <c r="H218" i="11"/>
  <c r="H219" i="11"/>
  <c r="H220" i="11"/>
  <c r="H221" i="11"/>
  <c r="H222" i="11"/>
  <c r="H223" i="11"/>
  <c r="H224" i="11"/>
  <c r="H225" i="11"/>
  <c r="H226" i="11"/>
  <c r="H227" i="11"/>
  <c r="H228" i="11"/>
  <c r="H229" i="11"/>
  <c r="H230" i="11"/>
  <c r="H231" i="11"/>
  <c r="H232" i="11"/>
  <c r="H233" i="11"/>
  <c r="H234" i="11"/>
  <c r="H235" i="11"/>
  <c r="H236" i="11"/>
  <c r="H237" i="11"/>
  <c r="H238" i="11"/>
  <c r="H239" i="11"/>
  <c r="H240" i="11"/>
  <c r="H241" i="11"/>
  <c r="H242" i="11"/>
  <c r="H243" i="11"/>
  <c r="H244" i="11"/>
  <c r="H245" i="11"/>
  <c r="H246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60" i="11"/>
  <c r="H261" i="11"/>
  <c r="H262" i="11"/>
  <c r="H263" i="11"/>
  <c r="H264" i="11"/>
  <c r="H265" i="11"/>
  <c r="H266" i="11"/>
  <c r="H267" i="11"/>
  <c r="H268" i="11"/>
  <c r="H269" i="11"/>
  <c r="H270" i="11"/>
  <c r="H271" i="11"/>
  <c r="H272" i="11"/>
  <c r="H273" i="11"/>
  <c r="H274" i="11"/>
  <c r="H275" i="11"/>
  <c r="H276" i="11"/>
  <c r="H277" i="11"/>
  <c r="H278" i="11"/>
  <c r="H279" i="11"/>
  <c r="H280" i="11"/>
  <c r="H281" i="11"/>
  <c r="H282" i="11"/>
  <c r="H283" i="11"/>
  <c r="H284" i="11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33" i="11"/>
  <c r="H334" i="11"/>
  <c r="H335" i="11"/>
  <c r="H336" i="11"/>
  <c r="H337" i="11"/>
  <c r="H338" i="11"/>
  <c r="H339" i="11"/>
  <c r="H340" i="11"/>
  <c r="H341" i="11"/>
  <c r="H342" i="11"/>
  <c r="H343" i="11"/>
  <c r="H344" i="11"/>
  <c r="H345" i="11"/>
  <c r="H346" i="11"/>
  <c r="H347" i="11"/>
  <c r="H348" i="11"/>
  <c r="H349" i="11"/>
  <c r="H350" i="11"/>
  <c r="H351" i="11"/>
  <c r="H352" i="11"/>
  <c r="H353" i="11"/>
  <c r="H354" i="11"/>
  <c r="H355" i="11"/>
  <c r="H356" i="11"/>
  <c r="H357" i="11"/>
  <c r="H358" i="11"/>
  <c r="H359" i="11"/>
  <c r="H360" i="11"/>
  <c r="H361" i="11"/>
  <c r="H362" i="11"/>
  <c r="H363" i="11"/>
  <c r="H364" i="11"/>
  <c r="H365" i="11"/>
  <c r="H366" i="11"/>
  <c r="H367" i="11"/>
  <c r="H368" i="11"/>
  <c r="H369" i="11"/>
  <c r="H370" i="11"/>
  <c r="H371" i="11"/>
  <c r="H372" i="11"/>
  <c r="H373" i="11"/>
  <c r="H374" i="11"/>
  <c r="H375" i="11"/>
  <c r="H376" i="11"/>
  <c r="H377" i="11"/>
  <c r="H378" i="11"/>
  <c r="H379" i="11"/>
  <c r="H380" i="11"/>
  <c r="H381" i="11"/>
  <c r="H382" i="11"/>
  <c r="H383" i="11"/>
  <c r="H384" i="11"/>
  <c r="H385" i="11"/>
  <c r="H386" i="11"/>
  <c r="H387" i="11"/>
  <c r="H388" i="11"/>
  <c r="H389" i="11"/>
  <c r="H390" i="11"/>
  <c r="H391" i="11"/>
  <c r="H392" i="11"/>
  <c r="H393" i="11"/>
  <c r="H394" i="11"/>
  <c r="H395" i="11"/>
  <c r="H396" i="11"/>
  <c r="H397" i="11"/>
  <c r="H398" i="11"/>
  <c r="H399" i="11"/>
  <c r="H400" i="11"/>
  <c r="H401" i="11"/>
  <c r="H402" i="11"/>
  <c r="H403" i="11"/>
  <c r="H404" i="11"/>
  <c r="H405" i="11"/>
  <c r="H406" i="11"/>
  <c r="H407" i="11"/>
  <c r="H408" i="11"/>
  <c r="H409" i="11"/>
  <c r="H410" i="11"/>
  <c r="H411" i="11"/>
  <c r="H412" i="11"/>
  <c r="H413" i="11"/>
  <c r="H414" i="11"/>
  <c r="H415" i="11"/>
  <c r="H416" i="11"/>
  <c r="H417" i="11"/>
  <c r="H418" i="11"/>
  <c r="H419" i="11"/>
  <c r="H420" i="11"/>
  <c r="H421" i="11"/>
  <c r="H422" i="11"/>
  <c r="H423" i="11"/>
  <c r="H424" i="11"/>
  <c r="H425" i="11"/>
  <c r="H426" i="11"/>
  <c r="H427" i="11"/>
  <c r="H428" i="11"/>
  <c r="H429" i="11"/>
  <c r="H430" i="11"/>
  <c r="H431" i="11"/>
  <c r="H432" i="11"/>
  <c r="H433" i="11"/>
  <c r="H434" i="11"/>
  <c r="H435" i="11"/>
  <c r="H436" i="11"/>
  <c r="H437" i="11"/>
  <c r="H438" i="11"/>
  <c r="H439" i="11"/>
  <c r="H440" i="11"/>
  <c r="H441" i="11"/>
  <c r="H442" i="11"/>
  <c r="H443" i="11"/>
  <c r="H444" i="11"/>
  <c r="H445" i="11"/>
  <c r="H446" i="11"/>
  <c r="H447" i="11"/>
  <c r="H448" i="11"/>
  <c r="H449" i="11"/>
  <c r="H450" i="11"/>
  <c r="H451" i="11"/>
  <c r="H452" i="11"/>
  <c r="H453" i="11"/>
  <c r="H454" i="11"/>
  <c r="H455" i="11"/>
  <c r="H456" i="11"/>
  <c r="H457" i="11"/>
  <c r="H458" i="11"/>
  <c r="H459" i="11"/>
  <c r="H460" i="11"/>
  <c r="H461" i="11"/>
  <c r="H462" i="11"/>
  <c r="H463" i="11"/>
  <c r="H464" i="11"/>
  <c r="H465" i="11"/>
  <c r="H466" i="11"/>
  <c r="H467" i="11"/>
  <c r="H468" i="11"/>
  <c r="H469" i="11"/>
  <c r="H470" i="11"/>
  <c r="H471" i="11"/>
  <c r="H472" i="11"/>
  <c r="H473" i="11"/>
  <c r="H474" i="11"/>
  <c r="H475" i="11"/>
  <c r="H476" i="11"/>
  <c r="H477" i="11"/>
  <c r="H478" i="11"/>
  <c r="H479" i="11"/>
  <c r="H480" i="11"/>
  <c r="H481" i="11"/>
  <c r="H482" i="11"/>
  <c r="H483" i="11"/>
  <c r="H484" i="11"/>
  <c r="H485" i="11"/>
  <c r="H486" i="11"/>
  <c r="H487" i="11"/>
  <c r="H488" i="11"/>
  <c r="H489" i="11"/>
  <c r="H490" i="11"/>
  <c r="H491" i="11"/>
  <c r="H492" i="11"/>
  <c r="H493" i="11"/>
  <c r="H494" i="11"/>
  <c r="H495" i="11"/>
  <c r="H496" i="11"/>
  <c r="H497" i="11"/>
  <c r="H498" i="11"/>
  <c r="H499" i="11"/>
  <c r="H500" i="11"/>
  <c r="H501" i="11"/>
  <c r="H502" i="11"/>
  <c r="H503" i="11"/>
  <c r="H504" i="11"/>
  <c r="H505" i="11"/>
  <c r="H506" i="11"/>
  <c r="H507" i="11"/>
  <c r="H508" i="11"/>
  <c r="H509" i="11"/>
  <c r="H510" i="11"/>
  <c r="H511" i="11"/>
  <c r="H512" i="11"/>
  <c r="H513" i="11"/>
  <c r="H514" i="11"/>
  <c r="H515" i="11"/>
  <c r="H516" i="11"/>
  <c r="H517" i="11"/>
  <c r="H518" i="11"/>
  <c r="H519" i="11"/>
  <c r="H520" i="11"/>
  <c r="H521" i="11"/>
  <c r="H522" i="11"/>
  <c r="H523" i="11"/>
  <c r="H524" i="11"/>
  <c r="H525" i="11"/>
  <c r="H526" i="11"/>
  <c r="H527" i="11"/>
  <c r="H528" i="11"/>
  <c r="H529" i="11"/>
  <c r="H530" i="11"/>
  <c r="H531" i="11"/>
  <c r="H532" i="11"/>
  <c r="H533" i="11"/>
  <c r="H534" i="11"/>
  <c r="H535" i="11"/>
  <c r="H536" i="11"/>
  <c r="H537" i="11"/>
  <c r="H538" i="11"/>
  <c r="H539" i="11"/>
  <c r="H540" i="11"/>
  <c r="H541" i="11"/>
  <c r="H542" i="11"/>
  <c r="H543" i="11"/>
  <c r="H544" i="11"/>
  <c r="H545" i="11"/>
  <c r="H546" i="11"/>
  <c r="H547" i="11"/>
  <c r="H548" i="11"/>
  <c r="H549" i="11"/>
  <c r="H550" i="11"/>
  <c r="H551" i="11"/>
  <c r="H552" i="11"/>
  <c r="H553" i="11"/>
  <c r="H554" i="11"/>
  <c r="H555" i="11"/>
  <c r="H556" i="11"/>
  <c r="H557" i="11"/>
  <c r="H558" i="11"/>
  <c r="H559" i="11"/>
  <c r="H560" i="11"/>
  <c r="H561" i="11"/>
  <c r="H562" i="11"/>
  <c r="H563" i="11"/>
  <c r="H564" i="11"/>
  <c r="H565" i="11"/>
  <c r="H566" i="11"/>
  <c r="H567" i="11"/>
  <c r="H568" i="11"/>
  <c r="H569" i="11"/>
  <c r="H570" i="11"/>
  <c r="H571" i="11"/>
  <c r="H572" i="11"/>
  <c r="H573" i="11"/>
  <c r="H574" i="11"/>
  <c r="H575" i="11"/>
  <c r="H576" i="11"/>
  <c r="H577" i="11"/>
  <c r="H578" i="11"/>
  <c r="H579" i="11"/>
  <c r="H580" i="11"/>
  <c r="H581" i="11"/>
  <c r="H582" i="11"/>
  <c r="H583" i="11"/>
  <c r="H584" i="11"/>
  <c r="H585" i="11"/>
  <c r="H586" i="11"/>
  <c r="H587" i="11"/>
  <c r="H588" i="11"/>
  <c r="H589" i="11"/>
  <c r="H590" i="11"/>
  <c r="H591" i="11"/>
  <c r="H592" i="11"/>
  <c r="H593" i="11"/>
  <c r="H594" i="11"/>
  <c r="H595" i="11"/>
  <c r="H596" i="11"/>
  <c r="H597" i="11"/>
  <c r="H598" i="11"/>
  <c r="H599" i="11"/>
  <c r="H600" i="11"/>
  <c r="H601" i="11"/>
  <c r="H602" i="11"/>
  <c r="H603" i="11"/>
  <c r="H604" i="11"/>
  <c r="H605" i="11"/>
  <c r="H606" i="11"/>
  <c r="H607" i="11"/>
  <c r="H608" i="11"/>
  <c r="H609" i="11"/>
  <c r="H610" i="11"/>
  <c r="H611" i="11"/>
  <c r="H612" i="11"/>
  <c r="H613" i="11"/>
  <c r="H614" i="11"/>
  <c r="H615" i="11"/>
  <c r="H616" i="11"/>
  <c r="H617" i="11"/>
  <c r="H618" i="11"/>
  <c r="H619" i="11"/>
  <c r="H620" i="11"/>
  <c r="H621" i="11"/>
  <c r="H622" i="11"/>
  <c r="H623" i="11"/>
  <c r="H624" i="11"/>
  <c r="H625" i="11"/>
  <c r="H626" i="11"/>
  <c r="H627" i="11"/>
  <c r="H628" i="11"/>
  <c r="H629" i="11"/>
  <c r="H630" i="11"/>
  <c r="H631" i="11"/>
  <c r="H632" i="11"/>
  <c r="H633" i="11"/>
  <c r="H634" i="11"/>
  <c r="H635" i="11"/>
  <c r="H636" i="11"/>
  <c r="H637" i="11"/>
  <c r="H638" i="11"/>
  <c r="H639" i="11"/>
  <c r="H640" i="11"/>
  <c r="H641" i="11"/>
  <c r="H642" i="11"/>
  <c r="H643" i="11"/>
  <c r="H644" i="11"/>
  <c r="H645" i="11"/>
  <c r="H646" i="11"/>
  <c r="H647" i="11"/>
  <c r="H648" i="11"/>
  <c r="H649" i="11"/>
  <c r="H650" i="11"/>
  <c r="H651" i="11"/>
  <c r="H652" i="11"/>
  <c r="H653" i="11"/>
  <c r="H654" i="11"/>
  <c r="H655" i="11"/>
  <c r="H656" i="11"/>
  <c r="H657" i="11"/>
  <c r="H658" i="11"/>
  <c r="H659" i="11"/>
  <c r="H660" i="11"/>
  <c r="H661" i="11"/>
  <c r="H662" i="11"/>
  <c r="H663" i="11"/>
  <c r="H664" i="11"/>
  <c r="H665" i="11"/>
  <c r="H666" i="11"/>
  <c r="H667" i="11"/>
  <c r="H668" i="11"/>
  <c r="H669" i="11"/>
  <c r="H670" i="11"/>
  <c r="H671" i="11"/>
  <c r="H672" i="11"/>
  <c r="H673" i="11"/>
  <c r="H674" i="11"/>
  <c r="H675" i="11"/>
  <c r="H676" i="11"/>
  <c r="H677" i="11"/>
  <c r="H678" i="11"/>
  <c r="H679" i="11"/>
  <c r="H680" i="11"/>
  <c r="H681" i="11"/>
  <c r="H682" i="11"/>
  <c r="H683" i="11"/>
  <c r="H684" i="11"/>
  <c r="H685" i="11"/>
  <c r="H686" i="11"/>
  <c r="H687" i="11"/>
  <c r="H688" i="11"/>
  <c r="H689" i="11"/>
  <c r="H690" i="11"/>
  <c r="H691" i="11"/>
  <c r="H692" i="11"/>
  <c r="H693" i="11"/>
  <c r="H694" i="11"/>
  <c r="H695" i="11"/>
  <c r="H696" i="11"/>
  <c r="H697" i="11"/>
  <c r="H698" i="11"/>
  <c r="H699" i="11"/>
  <c r="H700" i="11"/>
  <c r="H701" i="11"/>
  <c r="H702" i="11"/>
  <c r="H703" i="11"/>
  <c r="H704" i="11"/>
  <c r="H705" i="11"/>
  <c r="H706" i="11"/>
  <c r="H707" i="11"/>
  <c r="H708" i="11"/>
  <c r="H709" i="11"/>
  <c r="H710" i="11"/>
  <c r="H711" i="11"/>
  <c r="H712" i="11"/>
  <c r="H713" i="11"/>
  <c r="H714" i="11"/>
  <c r="H715" i="11"/>
  <c r="H716" i="11"/>
  <c r="H717" i="11"/>
  <c r="H718" i="11"/>
  <c r="H719" i="11"/>
  <c r="H720" i="11"/>
  <c r="H721" i="11"/>
  <c r="H722" i="11"/>
  <c r="H723" i="11"/>
  <c r="H724" i="11"/>
  <c r="H725" i="11"/>
  <c r="H726" i="11"/>
  <c r="H727" i="11"/>
  <c r="H728" i="11"/>
  <c r="H729" i="11"/>
  <c r="H730" i="11"/>
  <c r="H731" i="11"/>
  <c r="H732" i="11"/>
  <c r="H733" i="11"/>
  <c r="H734" i="11"/>
  <c r="H735" i="11"/>
  <c r="H736" i="11"/>
  <c r="H737" i="11"/>
  <c r="H738" i="11"/>
  <c r="H739" i="11"/>
  <c r="H740" i="11"/>
  <c r="H741" i="11"/>
  <c r="H742" i="11"/>
  <c r="H743" i="11"/>
  <c r="H744" i="11"/>
  <c r="H745" i="11"/>
  <c r="H746" i="11"/>
  <c r="H747" i="11"/>
  <c r="H748" i="11"/>
  <c r="H749" i="11"/>
  <c r="H750" i="11"/>
  <c r="H751" i="11"/>
  <c r="H752" i="11"/>
  <c r="H753" i="11"/>
  <c r="H754" i="11"/>
  <c r="H755" i="11"/>
  <c r="H756" i="11"/>
  <c r="H757" i="11"/>
  <c r="H758" i="11"/>
  <c r="H759" i="11"/>
  <c r="H760" i="11"/>
  <c r="H761" i="11"/>
  <c r="H762" i="11"/>
  <c r="H763" i="11"/>
  <c r="H764" i="11"/>
  <c r="H765" i="11"/>
  <c r="H766" i="11"/>
  <c r="H767" i="11"/>
  <c r="H768" i="11"/>
  <c r="H769" i="11"/>
  <c r="H770" i="11"/>
  <c r="H771" i="11"/>
  <c r="H772" i="11"/>
  <c r="H773" i="11"/>
  <c r="H774" i="11"/>
  <c r="H775" i="11"/>
  <c r="H776" i="11"/>
  <c r="H777" i="11"/>
  <c r="H778" i="11"/>
  <c r="H779" i="11"/>
  <c r="H780" i="11"/>
  <c r="H781" i="11"/>
  <c r="H782" i="11"/>
  <c r="H783" i="11"/>
  <c r="H784" i="11"/>
  <c r="H785" i="11"/>
  <c r="H786" i="11"/>
  <c r="H787" i="11"/>
  <c r="H788" i="11"/>
  <c r="H789" i="11"/>
  <c r="H790" i="11"/>
  <c r="H791" i="11"/>
  <c r="H792" i="11"/>
  <c r="H793" i="11"/>
  <c r="H794" i="11"/>
  <c r="H795" i="11"/>
  <c r="H796" i="11"/>
  <c r="H797" i="11"/>
  <c r="H798" i="11"/>
  <c r="H799" i="11"/>
  <c r="H800" i="11"/>
  <c r="H801" i="11"/>
  <c r="H802" i="11"/>
  <c r="H803" i="11"/>
  <c r="H804" i="11"/>
  <c r="H805" i="11"/>
  <c r="H806" i="11"/>
  <c r="H807" i="11"/>
  <c r="H808" i="11"/>
  <c r="H809" i="11"/>
  <c r="H810" i="11"/>
  <c r="H811" i="11"/>
  <c r="H812" i="11"/>
  <c r="H813" i="11"/>
  <c r="H814" i="11"/>
  <c r="H815" i="11"/>
  <c r="H816" i="11"/>
  <c r="H817" i="11"/>
  <c r="H818" i="11"/>
  <c r="H819" i="11"/>
  <c r="H820" i="11"/>
  <c r="H821" i="11"/>
  <c r="H822" i="11"/>
  <c r="H823" i="11"/>
  <c r="H824" i="11"/>
  <c r="H825" i="11"/>
  <c r="H826" i="11"/>
  <c r="H827" i="11"/>
  <c r="H828" i="11"/>
  <c r="H829" i="11"/>
  <c r="H830" i="11"/>
  <c r="H831" i="11"/>
  <c r="H832" i="11"/>
  <c r="H833" i="11"/>
  <c r="H834" i="11"/>
  <c r="H835" i="11"/>
  <c r="H836" i="11"/>
  <c r="H837" i="11"/>
  <c r="H838" i="11"/>
  <c r="H839" i="11"/>
  <c r="H840" i="11"/>
  <c r="H841" i="11"/>
  <c r="H842" i="11"/>
  <c r="H843" i="11"/>
  <c r="H844" i="11"/>
  <c r="H845" i="11"/>
  <c r="H846" i="11"/>
  <c r="H847" i="11"/>
  <c r="H848" i="11"/>
  <c r="H849" i="11"/>
  <c r="H850" i="11"/>
  <c r="H851" i="11"/>
  <c r="H852" i="11"/>
  <c r="H853" i="11"/>
  <c r="H854" i="11"/>
  <c r="H855" i="11"/>
  <c r="H856" i="11"/>
  <c r="H857" i="11"/>
  <c r="H858" i="11"/>
  <c r="H859" i="11"/>
  <c r="H860" i="11"/>
  <c r="H861" i="11"/>
  <c r="H862" i="11"/>
  <c r="H863" i="11"/>
  <c r="H864" i="11"/>
  <c r="H865" i="11"/>
  <c r="H866" i="11"/>
  <c r="H867" i="11"/>
  <c r="H868" i="11"/>
  <c r="H869" i="11"/>
  <c r="H870" i="11"/>
  <c r="H871" i="11"/>
  <c r="H872" i="11"/>
  <c r="H873" i="11"/>
  <c r="H874" i="11"/>
  <c r="H875" i="11"/>
  <c r="H876" i="11"/>
  <c r="H877" i="11"/>
  <c r="H878" i="11"/>
  <c r="H879" i="11"/>
  <c r="H880" i="11"/>
  <c r="H881" i="11"/>
  <c r="H882" i="11"/>
  <c r="H883" i="11"/>
  <c r="H884" i="11"/>
  <c r="H885" i="11"/>
  <c r="H886" i="11"/>
  <c r="H887" i="11"/>
  <c r="H888" i="11"/>
  <c r="H889" i="11"/>
  <c r="H890" i="11"/>
  <c r="H891" i="11"/>
  <c r="H892" i="11"/>
  <c r="H893" i="11"/>
  <c r="H894" i="11"/>
  <c r="H895" i="11"/>
  <c r="H896" i="11"/>
  <c r="H897" i="11"/>
  <c r="H898" i="11"/>
  <c r="H899" i="11"/>
  <c r="H900" i="11"/>
  <c r="H901" i="11"/>
  <c r="H902" i="11"/>
  <c r="H903" i="11"/>
  <c r="H904" i="11"/>
  <c r="H905" i="11"/>
  <c r="H906" i="11"/>
  <c r="H907" i="11"/>
  <c r="H908" i="11"/>
  <c r="H909" i="11"/>
  <c r="H910" i="11"/>
  <c r="H911" i="11"/>
  <c r="H912" i="11"/>
  <c r="H913" i="11"/>
  <c r="H914" i="11"/>
  <c r="H915" i="11"/>
  <c r="H916" i="11"/>
  <c r="H917" i="11"/>
  <c r="H918" i="11"/>
  <c r="H919" i="11"/>
  <c r="H920" i="11"/>
  <c r="H921" i="11"/>
  <c r="H922" i="11"/>
  <c r="H923" i="11"/>
  <c r="H924" i="11"/>
  <c r="H925" i="11"/>
  <c r="H926" i="11"/>
  <c r="H927" i="11"/>
  <c r="H928" i="11"/>
  <c r="H929" i="11"/>
  <c r="H930" i="11"/>
  <c r="H931" i="11"/>
  <c r="H932" i="11"/>
  <c r="H933" i="11"/>
  <c r="H934" i="11"/>
  <c r="H935" i="11"/>
  <c r="H936" i="11"/>
  <c r="H937" i="11"/>
  <c r="H938" i="11"/>
  <c r="H939" i="11"/>
  <c r="H940" i="11"/>
  <c r="H941" i="11"/>
  <c r="H942" i="11"/>
  <c r="H943" i="11"/>
  <c r="H944" i="11"/>
  <c r="H945" i="11"/>
  <c r="H946" i="11"/>
  <c r="H947" i="11"/>
  <c r="H948" i="11"/>
  <c r="H949" i="11"/>
  <c r="H950" i="11"/>
  <c r="H951" i="11"/>
  <c r="H952" i="11"/>
  <c r="H953" i="11"/>
  <c r="H954" i="11"/>
  <c r="H955" i="11"/>
  <c r="H956" i="11"/>
  <c r="H957" i="11"/>
  <c r="H958" i="11"/>
  <c r="H959" i="11"/>
  <c r="H960" i="11"/>
  <c r="H961" i="11"/>
  <c r="H962" i="11"/>
  <c r="H963" i="11"/>
  <c r="H964" i="11"/>
  <c r="H965" i="11"/>
  <c r="H966" i="11"/>
  <c r="H967" i="11"/>
  <c r="H968" i="11"/>
  <c r="H969" i="11"/>
  <c r="H970" i="11"/>
  <c r="H971" i="11"/>
  <c r="H972" i="11"/>
  <c r="H973" i="11"/>
  <c r="H974" i="11"/>
  <c r="H975" i="11"/>
  <c r="H976" i="11"/>
  <c r="H977" i="11"/>
  <c r="H978" i="11"/>
  <c r="H979" i="11"/>
  <c r="H980" i="11"/>
  <c r="H981" i="11"/>
  <c r="H982" i="11"/>
  <c r="H983" i="11"/>
  <c r="H984" i="11"/>
  <c r="H985" i="11"/>
  <c r="H986" i="11"/>
  <c r="H987" i="11"/>
  <c r="H988" i="11"/>
  <c r="H989" i="11"/>
  <c r="H990" i="11"/>
  <c r="H991" i="11"/>
  <c r="H992" i="11"/>
  <c r="H993" i="11"/>
  <c r="H994" i="11"/>
  <c r="H995" i="11"/>
  <c r="H996" i="11"/>
  <c r="H997" i="11"/>
  <c r="H998" i="11"/>
  <c r="H999" i="11"/>
  <c r="H1000" i="11"/>
  <c r="H1001" i="11"/>
  <c r="H1002" i="11"/>
  <c r="H1003" i="11"/>
  <c r="H1004" i="11"/>
  <c r="H1005" i="11"/>
  <c r="H1006" i="11"/>
  <c r="H1007" i="11"/>
  <c r="H1008" i="11"/>
  <c r="H1009" i="11"/>
  <c r="H1010" i="11"/>
  <c r="H1011" i="11"/>
  <c r="H1012" i="11"/>
  <c r="H1013" i="11"/>
  <c r="H1014" i="11"/>
  <c r="H1015" i="11"/>
  <c r="H1016" i="11"/>
  <c r="H1017" i="11"/>
  <c r="H1018" i="11"/>
  <c r="H1019" i="11"/>
  <c r="H1020" i="11"/>
  <c r="H1021" i="11"/>
  <c r="H1022" i="11"/>
  <c r="H1023" i="11"/>
  <c r="H1024" i="11"/>
  <c r="H1025" i="11"/>
  <c r="H1026" i="11"/>
  <c r="H1027" i="11"/>
  <c r="H1028" i="11"/>
  <c r="H1029" i="11"/>
  <c r="H1030" i="11"/>
  <c r="H1031" i="11"/>
  <c r="H1032" i="11"/>
  <c r="H1033" i="11"/>
  <c r="H1034" i="11"/>
  <c r="H1035" i="11"/>
  <c r="H1036" i="11"/>
  <c r="H1037" i="11"/>
  <c r="H1038" i="11"/>
  <c r="H1039" i="11"/>
  <c r="H1040" i="11"/>
  <c r="H1041" i="11"/>
  <c r="H1042" i="11"/>
  <c r="H1043" i="11"/>
  <c r="H1044" i="11"/>
  <c r="H1045" i="11"/>
  <c r="H1046" i="11"/>
  <c r="H1047" i="11"/>
  <c r="H1048" i="11"/>
  <c r="H1049" i="11"/>
  <c r="H1050" i="11"/>
  <c r="H1051" i="11"/>
  <c r="H1052" i="11"/>
  <c r="H1053" i="11"/>
  <c r="H1054" i="11"/>
  <c r="H1055" i="11"/>
  <c r="H1056" i="11"/>
  <c r="H1057" i="11"/>
  <c r="H1058" i="11"/>
  <c r="H1059" i="11"/>
  <c r="H1060" i="11"/>
  <c r="H1061" i="11"/>
  <c r="H1062" i="11"/>
  <c r="H1063" i="11"/>
  <c r="H1064" i="11"/>
  <c r="H1065" i="11"/>
  <c r="H1066" i="11"/>
  <c r="H1067" i="11"/>
  <c r="H1068" i="11"/>
  <c r="H1069" i="11"/>
  <c r="H1070" i="11"/>
  <c r="H1071" i="11"/>
  <c r="H1072" i="11"/>
  <c r="H1073" i="11"/>
  <c r="H1074" i="11"/>
  <c r="H1075" i="11"/>
  <c r="H1076" i="11"/>
  <c r="H1077" i="11"/>
  <c r="H1078" i="11"/>
  <c r="H1079" i="11"/>
  <c r="H1080" i="11"/>
  <c r="H1081" i="11"/>
  <c r="H1082" i="11"/>
  <c r="H1083" i="11"/>
  <c r="H1084" i="11"/>
  <c r="H1085" i="11"/>
  <c r="H1086" i="11"/>
  <c r="H1087" i="11"/>
  <c r="H1088" i="11"/>
  <c r="H1089" i="11"/>
  <c r="H1090" i="11"/>
  <c r="H1091" i="11"/>
  <c r="H1092" i="11"/>
  <c r="H1093" i="11"/>
  <c r="H1094" i="11"/>
  <c r="H1095" i="11"/>
  <c r="H1096" i="11"/>
  <c r="H1097" i="11"/>
  <c r="H1098" i="11"/>
  <c r="H1099" i="11"/>
  <c r="H1100" i="11"/>
  <c r="H1101" i="11"/>
  <c r="H1102" i="11"/>
  <c r="H1103" i="11"/>
  <c r="H1104" i="11"/>
  <c r="H1105" i="11"/>
  <c r="H1106" i="11"/>
  <c r="H1107" i="11"/>
  <c r="H1108" i="11"/>
  <c r="H1109" i="11"/>
  <c r="H1110" i="11"/>
  <c r="H1111" i="11"/>
  <c r="H1112" i="11"/>
  <c r="H1113" i="11"/>
  <c r="H1114" i="11"/>
  <c r="H1115" i="11"/>
  <c r="H1116" i="11"/>
  <c r="H1117" i="11"/>
  <c r="H1118" i="11"/>
  <c r="H1119" i="11"/>
  <c r="H1120" i="11"/>
  <c r="H1121" i="11"/>
  <c r="H1122" i="11"/>
  <c r="H1123" i="11"/>
  <c r="H1124" i="11"/>
  <c r="H1125" i="11"/>
  <c r="H1126" i="11"/>
  <c r="H1127" i="11"/>
  <c r="H1128" i="11"/>
  <c r="H1129" i="11"/>
  <c r="H1130" i="11"/>
  <c r="H1131" i="11"/>
  <c r="H1132" i="11"/>
  <c r="H1133" i="11"/>
  <c r="H1134" i="11"/>
  <c r="H1135" i="11"/>
  <c r="H1136" i="11"/>
  <c r="H1137" i="11"/>
  <c r="H1138" i="11"/>
  <c r="H1139" i="11"/>
  <c r="H1140" i="11"/>
  <c r="H1141" i="11"/>
  <c r="H1142" i="11"/>
  <c r="H1143" i="11"/>
  <c r="H1144" i="11"/>
  <c r="H1145" i="11"/>
  <c r="H1146" i="11"/>
  <c r="H1147" i="11"/>
  <c r="H1148" i="11"/>
  <c r="H1149" i="11"/>
  <c r="H1150" i="11"/>
  <c r="H1151" i="11"/>
  <c r="H1152" i="11"/>
  <c r="H1153" i="11"/>
  <c r="H1154" i="11"/>
  <c r="H1155" i="11"/>
  <c r="H1156" i="11"/>
  <c r="H1157" i="11"/>
  <c r="H1158" i="11"/>
  <c r="H1159" i="11"/>
  <c r="H1160" i="11"/>
  <c r="H1161" i="11"/>
  <c r="H1162" i="11"/>
  <c r="H1163" i="11"/>
  <c r="H1164" i="11"/>
  <c r="H1165" i="11"/>
  <c r="H1166" i="11"/>
  <c r="H1167" i="11"/>
  <c r="H1168" i="11"/>
  <c r="H1169" i="11"/>
  <c r="H1170" i="11"/>
  <c r="H1171" i="11"/>
  <c r="H1172" i="11"/>
  <c r="H1173" i="11"/>
  <c r="H1174" i="11"/>
  <c r="H1175" i="11"/>
  <c r="H1176" i="11"/>
  <c r="H1177" i="11"/>
  <c r="H1178" i="11"/>
  <c r="H1179" i="11"/>
  <c r="H1180" i="11"/>
  <c r="H1181" i="11"/>
  <c r="H1182" i="11"/>
  <c r="H1183" i="11"/>
  <c r="H1184" i="11"/>
  <c r="H1185" i="11"/>
  <c r="H1186" i="11"/>
  <c r="H1187" i="11"/>
  <c r="H1188" i="11"/>
  <c r="H1189" i="11"/>
  <c r="H1190" i="11"/>
  <c r="H1191" i="11"/>
  <c r="H1192" i="11"/>
  <c r="H1193" i="11"/>
  <c r="H1194" i="11"/>
  <c r="H1195" i="11"/>
  <c r="H1196" i="11"/>
  <c r="H1197" i="11"/>
  <c r="H1198" i="11"/>
  <c r="H1199" i="11"/>
  <c r="H1200" i="11"/>
  <c r="H1201" i="11"/>
  <c r="H1202" i="11"/>
  <c r="H1203" i="11"/>
  <c r="H1204" i="11"/>
  <c r="H1205" i="11"/>
  <c r="H1206" i="11"/>
  <c r="H1207" i="11"/>
  <c r="H1208" i="11"/>
  <c r="H1209" i="11"/>
  <c r="H1210" i="11"/>
  <c r="H1211" i="11"/>
  <c r="H1212" i="11"/>
  <c r="H1213" i="11"/>
  <c r="H1214" i="11"/>
  <c r="H1215" i="11"/>
  <c r="H1216" i="11"/>
  <c r="H1217" i="11"/>
  <c r="H1218" i="11"/>
  <c r="H1219" i="11"/>
  <c r="H1220" i="11"/>
  <c r="H1221" i="11"/>
  <c r="H1222" i="11"/>
  <c r="H1223" i="11"/>
  <c r="H1224" i="11"/>
  <c r="H1225" i="11"/>
  <c r="H2" i="11"/>
  <c r="G3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G99" i="11"/>
  <c r="G100" i="11"/>
  <c r="G101" i="11"/>
  <c r="G102" i="11"/>
  <c r="G103" i="11"/>
  <c r="G104" i="11"/>
  <c r="G105" i="11"/>
  <c r="G106" i="11"/>
  <c r="G107" i="11"/>
  <c r="G108" i="11"/>
  <c r="G109" i="11"/>
  <c r="G110" i="11"/>
  <c r="G111" i="11"/>
  <c r="G112" i="11"/>
  <c r="G113" i="11"/>
  <c r="G114" i="11"/>
  <c r="G115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29" i="11"/>
  <c r="G130" i="11"/>
  <c r="G131" i="11"/>
  <c r="G132" i="11"/>
  <c r="G133" i="11"/>
  <c r="G134" i="11"/>
  <c r="G135" i="11"/>
  <c r="G136" i="11"/>
  <c r="G137" i="11"/>
  <c r="G138" i="11"/>
  <c r="G139" i="11"/>
  <c r="G140" i="11"/>
  <c r="G141" i="11"/>
  <c r="G142" i="11"/>
  <c r="G143" i="11"/>
  <c r="G144" i="11"/>
  <c r="G145" i="11"/>
  <c r="G146" i="11"/>
  <c r="G147" i="11"/>
  <c r="G148" i="11"/>
  <c r="G149" i="11"/>
  <c r="G150" i="11"/>
  <c r="G151" i="11"/>
  <c r="G152" i="11"/>
  <c r="G153" i="11"/>
  <c r="G154" i="11"/>
  <c r="G155" i="11"/>
  <c r="G156" i="11"/>
  <c r="G157" i="11"/>
  <c r="G158" i="11"/>
  <c r="G159" i="11"/>
  <c r="G160" i="11"/>
  <c r="G161" i="11"/>
  <c r="G162" i="11"/>
  <c r="G163" i="11"/>
  <c r="G164" i="11"/>
  <c r="G165" i="11"/>
  <c r="G166" i="11"/>
  <c r="G167" i="11"/>
  <c r="G168" i="11"/>
  <c r="G169" i="11"/>
  <c r="G170" i="11"/>
  <c r="G171" i="11"/>
  <c r="G172" i="11"/>
  <c r="G173" i="11"/>
  <c r="G174" i="11"/>
  <c r="G175" i="11"/>
  <c r="G176" i="11"/>
  <c r="G177" i="11"/>
  <c r="G178" i="11"/>
  <c r="G179" i="11"/>
  <c r="G180" i="11"/>
  <c r="G181" i="11"/>
  <c r="G182" i="11"/>
  <c r="G183" i="11"/>
  <c r="G184" i="11"/>
  <c r="G185" i="11"/>
  <c r="G186" i="11"/>
  <c r="G187" i="11"/>
  <c r="G188" i="11"/>
  <c r="G189" i="11"/>
  <c r="G190" i="11"/>
  <c r="G191" i="11"/>
  <c r="G192" i="11"/>
  <c r="G193" i="11"/>
  <c r="G194" i="11"/>
  <c r="G195" i="11"/>
  <c r="G196" i="11"/>
  <c r="G197" i="11"/>
  <c r="G198" i="11"/>
  <c r="G199" i="11"/>
  <c r="G200" i="11"/>
  <c r="G201" i="11"/>
  <c r="G202" i="11"/>
  <c r="G203" i="11"/>
  <c r="G204" i="11"/>
  <c r="G205" i="11"/>
  <c r="G206" i="11"/>
  <c r="G207" i="11"/>
  <c r="G208" i="11"/>
  <c r="G209" i="11"/>
  <c r="G210" i="11"/>
  <c r="G211" i="11"/>
  <c r="G212" i="11"/>
  <c r="G213" i="11"/>
  <c r="G214" i="11"/>
  <c r="G215" i="11"/>
  <c r="G216" i="11"/>
  <c r="G217" i="11"/>
  <c r="G218" i="11"/>
  <c r="G219" i="11"/>
  <c r="G220" i="11"/>
  <c r="G221" i="11"/>
  <c r="G222" i="11"/>
  <c r="G223" i="11"/>
  <c r="G224" i="11"/>
  <c r="G225" i="11"/>
  <c r="G226" i="11"/>
  <c r="G227" i="11"/>
  <c r="G228" i="11"/>
  <c r="G229" i="11"/>
  <c r="G230" i="11"/>
  <c r="G231" i="11"/>
  <c r="G232" i="11"/>
  <c r="G233" i="11"/>
  <c r="G234" i="11"/>
  <c r="G235" i="11"/>
  <c r="G236" i="11"/>
  <c r="G237" i="11"/>
  <c r="G238" i="11"/>
  <c r="G239" i="11"/>
  <c r="G240" i="11"/>
  <c r="G241" i="11"/>
  <c r="G242" i="11"/>
  <c r="G243" i="11"/>
  <c r="G244" i="11"/>
  <c r="G245" i="11"/>
  <c r="G246" i="11"/>
  <c r="G247" i="11"/>
  <c r="G248" i="11"/>
  <c r="G249" i="11"/>
  <c r="G250" i="11"/>
  <c r="G251" i="11"/>
  <c r="G252" i="11"/>
  <c r="G253" i="11"/>
  <c r="G254" i="11"/>
  <c r="G255" i="11"/>
  <c r="G256" i="11"/>
  <c r="G257" i="11"/>
  <c r="G258" i="11"/>
  <c r="G259" i="11"/>
  <c r="G260" i="11"/>
  <c r="G261" i="11"/>
  <c r="G262" i="11"/>
  <c r="G263" i="11"/>
  <c r="G264" i="11"/>
  <c r="G265" i="11"/>
  <c r="G266" i="11"/>
  <c r="G267" i="11"/>
  <c r="G268" i="11"/>
  <c r="G269" i="11"/>
  <c r="G270" i="11"/>
  <c r="G271" i="11"/>
  <c r="G272" i="11"/>
  <c r="G273" i="11"/>
  <c r="G274" i="11"/>
  <c r="G275" i="11"/>
  <c r="G276" i="11"/>
  <c r="G277" i="11"/>
  <c r="G278" i="11"/>
  <c r="G279" i="11"/>
  <c r="G280" i="11"/>
  <c r="G281" i="11"/>
  <c r="G282" i="11"/>
  <c r="G283" i="11"/>
  <c r="G284" i="11"/>
  <c r="G285" i="11"/>
  <c r="G286" i="11"/>
  <c r="G287" i="11"/>
  <c r="G288" i="11"/>
  <c r="G289" i="11"/>
  <c r="G290" i="11"/>
  <c r="G291" i="11"/>
  <c r="G292" i="11"/>
  <c r="G293" i="11"/>
  <c r="G294" i="11"/>
  <c r="G295" i="11"/>
  <c r="G296" i="11"/>
  <c r="G297" i="11"/>
  <c r="G298" i="11"/>
  <c r="G299" i="11"/>
  <c r="G300" i="11"/>
  <c r="G301" i="11"/>
  <c r="G302" i="11"/>
  <c r="G303" i="11"/>
  <c r="G304" i="11"/>
  <c r="G305" i="11"/>
  <c r="G306" i="11"/>
  <c r="G307" i="11"/>
  <c r="G308" i="11"/>
  <c r="G309" i="11"/>
  <c r="G310" i="11"/>
  <c r="G311" i="11"/>
  <c r="G312" i="11"/>
  <c r="G313" i="11"/>
  <c r="G314" i="11"/>
  <c r="G315" i="11"/>
  <c r="G316" i="11"/>
  <c r="G317" i="11"/>
  <c r="G318" i="11"/>
  <c r="G319" i="11"/>
  <c r="G320" i="11"/>
  <c r="G321" i="11"/>
  <c r="G322" i="11"/>
  <c r="G323" i="11"/>
  <c r="G324" i="11"/>
  <c r="G325" i="11"/>
  <c r="G326" i="11"/>
  <c r="G327" i="11"/>
  <c r="G328" i="11"/>
  <c r="G329" i="11"/>
  <c r="G330" i="11"/>
  <c r="G331" i="11"/>
  <c r="G332" i="11"/>
  <c r="G333" i="11"/>
  <c r="G334" i="11"/>
  <c r="G335" i="11"/>
  <c r="G336" i="11"/>
  <c r="G337" i="11"/>
  <c r="G338" i="11"/>
  <c r="G339" i="11"/>
  <c r="G340" i="11"/>
  <c r="G341" i="11"/>
  <c r="G342" i="11"/>
  <c r="G343" i="11"/>
  <c r="G344" i="11"/>
  <c r="G345" i="11"/>
  <c r="G346" i="11"/>
  <c r="G347" i="11"/>
  <c r="G348" i="11"/>
  <c r="G349" i="11"/>
  <c r="G350" i="11"/>
  <c r="G351" i="11"/>
  <c r="G352" i="11"/>
  <c r="G353" i="11"/>
  <c r="G354" i="11"/>
  <c r="G355" i="11"/>
  <c r="G356" i="11"/>
  <c r="G357" i="11"/>
  <c r="G358" i="11"/>
  <c r="G359" i="11"/>
  <c r="G360" i="11"/>
  <c r="G361" i="11"/>
  <c r="G362" i="11"/>
  <c r="G363" i="11"/>
  <c r="G364" i="11"/>
  <c r="G365" i="11"/>
  <c r="G366" i="11"/>
  <c r="G367" i="11"/>
  <c r="G368" i="11"/>
  <c r="G369" i="11"/>
  <c r="G370" i="11"/>
  <c r="G371" i="11"/>
  <c r="G372" i="11"/>
  <c r="G373" i="11"/>
  <c r="G374" i="11"/>
  <c r="G375" i="11"/>
  <c r="G376" i="11"/>
  <c r="G377" i="11"/>
  <c r="G378" i="11"/>
  <c r="G379" i="11"/>
  <c r="G380" i="11"/>
  <c r="G381" i="11"/>
  <c r="G382" i="11"/>
  <c r="G383" i="11"/>
  <c r="G384" i="11"/>
  <c r="G385" i="11"/>
  <c r="G386" i="11"/>
  <c r="G387" i="11"/>
  <c r="G388" i="11"/>
  <c r="G389" i="11"/>
  <c r="G390" i="11"/>
  <c r="G391" i="11"/>
  <c r="G392" i="11"/>
  <c r="G393" i="11"/>
  <c r="G394" i="11"/>
  <c r="G395" i="11"/>
  <c r="G396" i="11"/>
  <c r="G397" i="11"/>
  <c r="G398" i="11"/>
  <c r="G399" i="11"/>
  <c r="G400" i="11"/>
  <c r="G401" i="11"/>
  <c r="G402" i="11"/>
  <c r="G403" i="11"/>
  <c r="G404" i="11"/>
  <c r="G405" i="11"/>
  <c r="G406" i="11"/>
  <c r="G407" i="11"/>
  <c r="G408" i="11"/>
  <c r="G409" i="11"/>
  <c r="G410" i="11"/>
  <c r="G411" i="11"/>
  <c r="G412" i="11"/>
  <c r="G413" i="11"/>
  <c r="G414" i="11"/>
  <c r="G415" i="11"/>
  <c r="G416" i="11"/>
  <c r="G417" i="11"/>
  <c r="G418" i="11"/>
  <c r="G419" i="11"/>
  <c r="G420" i="11"/>
  <c r="G421" i="11"/>
  <c r="G422" i="11"/>
  <c r="G423" i="11"/>
  <c r="G424" i="11"/>
  <c r="G425" i="11"/>
  <c r="G426" i="11"/>
  <c r="G427" i="11"/>
  <c r="G428" i="11"/>
  <c r="G429" i="11"/>
  <c r="G430" i="11"/>
  <c r="G431" i="11"/>
  <c r="G432" i="11"/>
  <c r="G433" i="11"/>
  <c r="G434" i="11"/>
  <c r="G435" i="11"/>
  <c r="G436" i="11"/>
  <c r="G437" i="11"/>
  <c r="G438" i="11"/>
  <c r="G439" i="11"/>
  <c r="G440" i="11"/>
  <c r="G441" i="11"/>
  <c r="G442" i="11"/>
  <c r="G443" i="11"/>
  <c r="G444" i="11"/>
  <c r="G445" i="11"/>
  <c r="G446" i="11"/>
  <c r="G447" i="11"/>
  <c r="G448" i="11"/>
  <c r="G449" i="11"/>
  <c r="G450" i="11"/>
  <c r="G451" i="11"/>
  <c r="G452" i="11"/>
  <c r="G453" i="11"/>
  <c r="G454" i="11"/>
  <c r="G455" i="11"/>
  <c r="G456" i="11"/>
  <c r="G457" i="11"/>
  <c r="G458" i="11"/>
  <c r="G459" i="11"/>
  <c r="G460" i="11"/>
  <c r="G461" i="11"/>
  <c r="G462" i="11"/>
  <c r="G463" i="11"/>
  <c r="G464" i="11"/>
  <c r="G465" i="11"/>
  <c r="G466" i="11"/>
  <c r="G467" i="11"/>
  <c r="G468" i="11"/>
  <c r="G469" i="11"/>
  <c r="G470" i="11"/>
  <c r="G471" i="11"/>
  <c r="G472" i="11"/>
  <c r="G473" i="11"/>
  <c r="G474" i="11"/>
  <c r="G475" i="11"/>
  <c r="G476" i="11"/>
  <c r="G477" i="11"/>
  <c r="G478" i="11"/>
  <c r="G479" i="11"/>
  <c r="G480" i="11"/>
  <c r="G481" i="11"/>
  <c r="G482" i="11"/>
  <c r="G483" i="11"/>
  <c r="G484" i="11"/>
  <c r="G485" i="11"/>
  <c r="G486" i="11"/>
  <c r="G487" i="11"/>
  <c r="G488" i="11"/>
  <c r="G489" i="11"/>
  <c r="G490" i="11"/>
  <c r="G491" i="11"/>
  <c r="G492" i="11"/>
  <c r="G493" i="11"/>
  <c r="G494" i="11"/>
  <c r="G495" i="11"/>
  <c r="G496" i="11"/>
  <c r="G497" i="11"/>
  <c r="G498" i="11"/>
  <c r="G499" i="11"/>
  <c r="G500" i="11"/>
  <c r="G501" i="11"/>
  <c r="G502" i="11"/>
  <c r="G503" i="11"/>
  <c r="G504" i="11"/>
  <c r="G505" i="11"/>
  <c r="G506" i="11"/>
  <c r="G507" i="11"/>
  <c r="G508" i="11"/>
  <c r="G509" i="11"/>
  <c r="G510" i="11"/>
  <c r="G511" i="11"/>
  <c r="G512" i="11"/>
  <c r="G513" i="11"/>
  <c r="G514" i="11"/>
  <c r="G515" i="11"/>
  <c r="G516" i="11"/>
  <c r="G517" i="11"/>
  <c r="G518" i="11"/>
  <c r="G519" i="11"/>
  <c r="G520" i="11"/>
  <c r="G521" i="11"/>
  <c r="G522" i="11"/>
  <c r="G523" i="11"/>
  <c r="G524" i="11"/>
  <c r="G525" i="11"/>
  <c r="G526" i="11"/>
  <c r="G527" i="11"/>
  <c r="G528" i="11"/>
  <c r="G529" i="11"/>
  <c r="G530" i="11"/>
  <c r="G531" i="11"/>
  <c r="G532" i="11"/>
  <c r="G533" i="11"/>
  <c r="G534" i="11"/>
  <c r="G535" i="11"/>
  <c r="G536" i="11"/>
  <c r="G537" i="11"/>
  <c r="G538" i="11"/>
  <c r="G539" i="11"/>
  <c r="G540" i="11"/>
  <c r="G541" i="11"/>
  <c r="G542" i="11"/>
  <c r="G543" i="11"/>
  <c r="G544" i="11"/>
  <c r="G545" i="11"/>
  <c r="G546" i="11"/>
  <c r="G547" i="11"/>
  <c r="G548" i="11"/>
  <c r="G549" i="11"/>
  <c r="G550" i="11"/>
  <c r="G551" i="11"/>
  <c r="G552" i="11"/>
  <c r="G553" i="11"/>
  <c r="G554" i="11"/>
  <c r="G555" i="11"/>
  <c r="G556" i="11"/>
  <c r="G557" i="11"/>
  <c r="G558" i="11"/>
  <c r="G559" i="11"/>
  <c r="G560" i="11"/>
  <c r="G561" i="11"/>
  <c r="G562" i="11"/>
  <c r="G563" i="11"/>
  <c r="G564" i="11"/>
  <c r="G565" i="11"/>
  <c r="G566" i="11"/>
  <c r="G567" i="11"/>
  <c r="G568" i="11"/>
  <c r="G569" i="11"/>
  <c r="G570" i="11"/>
  <c r="G571" i="11"/>
  <c r="G572" i="11"/>
  <c r="G573" i="11"/>
  <c r="G574" i="11"/>
  <c r="G575" i="11"/>
  <c r="G576" i="11"/>
  <c r="G577" i="11"/>
  <c r="G578" i="11"/>
  <c r="G579" i="11"/>
  <c r="G580" i="11"/>
  <c r="G581" i="11"/>
  <c r="G582" i="11"/>
  <c r="G583" i="11"/>
  <c r="G584" i="11"/>
  <c r="G585" i="11"/>
  <c r="G586" i="11"/>
  <c r="G587" i="11"/>
  <c r="G588" i="11"/>
  <c r="G589" i="11"/>
  <c r="G590" i="11"/>
  <c r="G591" i="11"/>
  <c r="G592" i="11"/>
  <c r="G593" i="11"/>
  <c r="G594" i="11"/>
  <c r="G595" i="11"/>
  <c r="G596" i="11"/>
  <c r="G597" i="11"/>
  <c r="G598" i="11"/>
  <c r="G599" i="11"/>
  <c r="G600" i="11"/>
  <c r="G601" i="11"/>
  <c r="G602" i="11"/>
  <c r="G603" i="11"/>
  <c r="G604" i="11"/>
  <c r="G605" i="11"/>
  <c r="G606" i="11"/>
  <c r="G607" i="11"/>
  <c r="G608" i="11"/>
  <c r="G609" i="11"/>
  <c r="G610" i="11"/>
  <c r="G611" i="11"/>
  <c r="G612" i="11"/>
  <c r="G613" i="11"/>
  <c r="G614" i="11"/>
  <c r="G615" i="11"/>
  <c r="G616" i="11"/>
  <c r="G617" i="11"/>
  <c r="G618" i="11"/>
  <c r="G619" i="11"/>
  <c r="G620" i="11"/>
  <c r="G621" i="11"/>
  <c r="G622" i="11"/>
  <c r="G623" i="11"/>
  <c r="G624" i="11"/>
  <c r="G625" i="11"/>
  <c r="G626" i="11"/>
  <c r="G627" i="11"/>
  <c r="G628" i="11"/>
  <c r="G629" i="11"/>
  <c r="G630" i="11"/>
  <c r="G631" i="11"/>
  <c r="G632" i="11"/>
  <c r="G633" i="11"/>
  <c r="G634" i="11"/>
  <c r="G635" i="11"/>
  <c r="G636" i="11"/>
  <c r="G637" i="11"/>
  <c r="G638" i="11"/>
  <c r="G639" i="11"/>
  <c r="G640" i="11"/>
  <c r="G641" i="11"/>
  <c r="G642" i="11"/>
  <c r="G643" i="11"/>
  <c r="G644" i="11"/>
  <c r="G645" i="11"/>
  <c r="G646" i="11"/>
  <c r="G647" i="11"/>
  <c r="G648" i="11"/>
  <c r="G649" i="11"/>
  <c r="G650" i="11"/>
  <c r="G651" i="11"/>
  <c r="G652" i="11"/>
  <c r="G653" i="11"/>
  <c r="G654" i="11"/>
  <c r="G655" i="11"/>
  <c r="G656" i="11"/>
  <c r="G657" i="11"/>
  <c r="G658" i="11"/>
  <c r="G659" i="11"/>
  <c r="G660" i="11"/>
  <c r="G661" i="11"/>
  <c r="G662" i="11"/>
  <c r="G663" i="11"/>
  <c r="G664" i="11"/>
  <c r="G665" i="11"/>
  <c r="G666" i="11"/>
  <c r="G667" i="11"/>
  <c r="G668" i="11"/>
  <c r="G669" i="11"/>
  <c r="G670" i="11"/>
  <c r="G671" i="11"/>
  <c r="G672" i="11"/>
  <c r="G673" i="11"/>
  <c r="G674" i="11"/>
  <c r="G675" i="11"/>
  <c r="G676" i="11"/>
  <c r="G677" i="11"/>
  <c r="G678" i="11"/>
  <c r="G679" i="11"/>
  <c r="G680" i="11"/>
  <c r="G681" i="11"/>
  <c r="G682" i="11"/>
  <c r="G683" i="11"/>
  <c r="G684" i="11"/>
  <c r="G685" i="11"/>
  <c r="G686" i="11"/>
  <c r="G687" i="11"/>
  <c r="G688" i="11"/>
  <c r="G689" i="11"/>
  <c r="G690" i="11"/>
  <c r="G691" i="11"/>
  <c r="G692" i="11"/>
  <c r="G693" i="11"/>
  <c r="G694" i="11"/>
  <c r="G695" i="11"/>
  <c r="G696" i="11"/>
  <c r="G697" i="11"/>
  <c r="G698" i="11"/>
  <c r="G699" i="11"/>
  <c r="G700" i="11"/>
  <c r="G701" i="11"/>
  <c r="G702" i="11"/>
  <c r="G703" i="11"/>
  <c r="G704" i="11"/>
  <c r="G705" i="11"/>
  <c r="G706" i="11"/>
  <c r="G707" i="11"/>
  <c r="G708" i="11"/>
  <c r="G709" i="11"/>
  <c r="G710" i="11"/>
  <c r="G711" i="11"/>
  <c r="G712" i="11"/>
  <c r="G713" i="11"/>
  <c r="G714" i="11"/>
  <c r="G715" i="11"/>
  <c r="G716" i="11"/>
  <c r="G717" i="11"/>
  <c r="G718" i="11"/>
  <c r="G719" i="11"/>
  <c r="G720" i="11"/>
  <c r="G721" i="11"/>
  <c r="G722" i="11"/>
  <c r="G723" i="11"/>
  <c r="G724" i="11"/>
  <c r="G725" i="11"/>
  <c r="G726" i="11"/>
  <c r="G727" i="11"/>
  <c r="G728" i="11"/>
  <c r="G729" i="11"/>
  <c r="G730" i="11"/>
  <c r="G731" i="11"/>
  <c r="G732" i="11"/>
  <c r="G733" i="11"/>
  <c r="G734" i="11"/>
  <c r="G735" i="11"/>
  <c r="G736" i="11"/>
  <c r="G737" i="11"/>
  <c r="G738" i="11"/>
  <c r="G739" i="11"/>
  <c r="G740" i="11"/>
  <c r="G741" i="11"/>
  <c r="G742" i="11"/>
  <c r="G743" i="11"/>
  <c r="G744" i="11"/>
  <c r="G745" i="11"/>
  <c r="G746" i="11"/>
  <c r="G747" i="11"/>
  <c r="G748" i="11"/>
  <c r="G749" i="11"/>
  <c r="G750" i="11"/>
  <c r="G751" i="11"/>
  <c r="G752" i="11"/>
  <c r="G753" i="11"/>
  <c r="G754" i="11"/>
  <c r="G755" i="11"/>
  <c r="G756" i="11"/>
  <c r="G757" i="11"/>
  <c r="G758" i="11"/>
  <c r="G759" i="11"/>
  <c r="G760" i="11"/>
  <c r="G761" i="11"/>
  <c r="G762" i="11"/>
  <c r="G763" i="11"/>
  <c r="G764" i="11"/>
  <c r="G765" i="11"/>
  <c r="G766" i="11"/>
  <c r="G767" i="11"/>
  <c r="G768" i="11"/>
  <c r="G769" i="11"/>
  <c r="G770" i="11"/>
  <c r="G771" i="11"/>
  <c r="G772" i="11"/>
  <c r="G773" i="11"/>
  <c r="G774" i="11"/>
  <c r="G775" i="11"/>
  <c r="G776" i="11"/>
  <c r="G777" i="11"/>
  <c r="G778" i="11"/>
  <c r="G779" i="11"/>
  <c r="G780" i="11"/>
  <c r="G781" i="11"/>
  <c r="G782" i="11"/>
  <c r="G783" i="11"/>
  <c r="G784" i="11"/>
  <c r="G785" i="11"/>
  <c r="G786" i="11"/>
  <c r="G787" i="11"/>
  <c r="G788" i="11"/>
  <c r="G789" i="11"/>
  <c r="G790" i="11"/>
  <c r="G791" i="11"/>
  <c r="G792" i="11"/>
  <c r="G793" i="11"/>
  <c r="G794" i="11"/>
  <c r="G795" i="11"/>
  <c r="G796" i="11"/>
  <c r="G797" i="11"/>
  <c r="G798" i="11"/>
  <c r="G799" i="11"/>
  <c r="G800" i="11"/>
  <c r="G801" i="11"/>
  <c r="G802" i="11"/>
  <c r="G803" i="11"/>
  <c r="G804" i="11"/>
  <c r="G805" i="11"/>
  <c r="G806" i="11"/>
  <c r="G807" i="11"/>
  <c r="G808" i="11"/>
  <c r="G809" i="11"/>
  <c r="G810" i="11"/>
  <c r="G811" i="11"/>
  <c r="G812" i="11"/>
  <c r="G813" i="11"/>
  <c r="G814" i="11"/>
  <c r="G815" i="11"/>
  <c r="G816" i="11"/>
  <c r="G817" i="11"/>
  <c r="G818" i="11"/>
  <c r="G819" i="11"/>
  <c r="G820" i="11"/>
  <c r="G821" i="11"/>
  <c r="G822" i="11"/>
  <c r="G823" i="11"/>
  <c r="G824" i="11"/>
  <c r="G825" i="11"/>
  <c r="G826" i="11"/>
  <c r="G827" i="11"/>
  <c r="G828" i="11"/>
  <c r="G829" i="11"/>
  <c r="G830" i="11"/>
  <c r="G831" i="11"/>
  <c r="G832" i="11"/>
  <c r="G833" i="11"/>
  <c r="G834" i="11"/>
  <c r="G835" i="11"/>
  <c r="G836" i="11"/>
  <c r="G837" i="11"/>
  <c r="G838" i="11"/>
  <c r="G839" i="11"/>
  <c r="G840" i="11"/>
  <c r="G841" i="11"/>
  <c r="G842" i="11"/>
  <c r="G843" i="11"/>
  <c r="G844" i="11"/>
  <c r="G845" i="11"/>
  <c r="G846" i="11"/>
  <c r="G847" i="11"/>
  <c r="G848" i="11"/>
  <c r="G849" i="11"/>
  <c r="G850" i="11"/>
  <c r="G851" i="11"/>
  <c r="G852" i="11"/>
  <c r="G853" i="11"/>
  <c r="G854" i="11"/>
  <c r="G855" i="11"/>
  <c r="G856" i="11"/>
  <c r="G857" i="11"/>
  <c r="G858" i="11"/>
  <c r="G859" i="11"/>
  <c r="G860" i="11"/>
  <c r="G861" i="11"/>
  <c r="G862" i="11"/>
  <c r="G863" i="11"/>
  <c r="G864" i="11"/>
  <c r="G865" i="11"/>
  <c r="G866" i="11"/>
  <c r="G867" i="11"/>
  <c r="G868" i="11"/>
  <c r="G869" i="11"/>
  <c r="G870" i="11"/>
  <c r="G871" i="11"/>
  <c r="G872" i="11"/>
  <c r="G873" i="11"/>
  <c r="G874" i="11"/>
  <c r="G875" i="11"/>
  <c r="G876" i="11"/>
  <c r="G877" i="11"/>
  <c r="G878" i="11"/>
  <c r="G879" i="11"/>
  <c r="G880" i="11"/>
  <c r="G881" i="11"/>
  <c r="G882" i="11"/>
  <c r="G883" i="11"/>
  <c r="G884" i="11"/>
  <c r="G885" i="11"/>
  <c r="G886" i="11"/>
  <c r="G887" i="11"/>
  <c r="G888" i="11"/>
  <c r="G889" i="11"/>
  <c r="G890" i="11"/>
  <c r="G891" i="11"/>
  <c r="G892" i="11"/>
  <c r="G893" i="11"/>
  <c r="G894" i="11"/>
  <c r="G895" i="11"/>
  <c r="G896" i="11"/>
  <c r="G897" i="11"/>
  <c r="G898" i="11"/>
  <c r="G899" i="11"/>
  <c r="G900" i="11"/>
  <c r="G901" i="11"/>
  <c r="G902" i="11"/>
  <c r="G903" i="11"/>
  <c r="G904" i="11"/>
  <c r="G905" i="11"/>
  <c r="G906" i="11"/>
  <c r="G907" i="11"/>
  <c r="G908" i="11"/>
  <c r="G909" i="11"/>
  <c r="G910" i="11"/>
  <c r="G911" i="11"/>
  <c r="G912" i="11"/>
  <c r="G913" i="11"/>
  <c r="G914" i="11"/>
  <c r="G915" i="11"/>
  <c r="G916" i="11"/>
  <c r="G917" i="11"/>
  <c r="G918" i="11"/>
  <c r="G919" i="11"/>
  <c r="G920" i="11"/>
  <c r="G921" i="11"/>
  <c r="G922" i="11"/>
  <c r="G923" i="11"/>
  <c r="G924" i="11"/>
  <c r="G925" i="11"/>
  <c r="G926" i="11"/>
  <c r="G927" i="11"/>
  <c r="G928" i="11"/>
  <c r="G929" i="11"/>
  <c r="G930" i="11"/>
  <c r="G931" i="11"/>
  <c r="G932" i="11"/>
  <c r="G933" i="11"/>
  <c r="G934" i="11"/>
  <c r="G935" i="11"/>
  <c r="G936" i="11"/>
  <c r="G937" i="11"/>
  <c r="G938" i="11"/>
  <c r="G939" i="11"/>
  <c r="G940" i="11"/>
  <c r="G941" i="11"/>
  <c r="G942" i="11"/>
  <c r="G943" i="11"/>
  <c r="G944" i="11"/>
  <c r="G945" i="11"/>
  <c r="G946" i="11"/>
  <c r="G947" i="11"/>
  <c r="G948" i="11"/>
  <c r="G949" i="11"/>
  <c r="G950" i="11"/>
  <c r="G951" i="11"/>
  <c r="G952" i="11"/>
  <c r="G953" i="11"/>
  <c r="G954" i="11"/>
  <c r="G955" i="11"/>
  <c r="G956" i="11"/>
  <c r="G957" i="11"/>
  <c r="G958" i="11"/>
  <c r="G959" i="11"/>
  <c r="G960" i="11"/>
  <c r="G961" i="11"/>
  <c r="G962" i="11"/>
  <c r="G963" i="11"/>
  <c r="G964" i="11"/>
  <c r="G965" i="11"/>
  <c r="G966" i="11"/>
  <c r="G967" i="11"/>
  <c r="G968" i="11"/>
  <c r="G969" i="11"/>
  <c r="G970" i="11"/>
  <c r="G971" i="11"/>
  <c r="G972" i="11"/>
  <c r="G973" i="11"/>
  <c r="G974" i="11"/>
  <c r="G975" i="11"/>
  <c r="G976" i="11"/>
  <c r="G977" i="11"/>
  <c r="G978" i="11"/>
  <c r="G979" i="11"/>
  <c r="G980" i="11"/>
  <c r="G981" i="11"/>
  <c r="G982" i="11"/>
  <c r="G983" i="11"/>
  <c r="G984" i="11"/>
  <c r="G985" i="11"/>
  <c r="G986" i="11"/>
  <c r="G987" i="11"/>
  <c r="G988" i="11"/>
  <c r="G989" i="11"/>
  <c r="G990" i="11"/>
  <c r="G991" i="11"/>
  <c r="G992" i="11"/>
  <c r="G993" i="11"/>
  <c r="G994" i="11"/>
  <c r="G995" i="11"/>
  <c r="G996" i="11"/>
  <c r="G997" i="11"/>
  <c r="G998" i="11"/>
  <c r="G999" i="11"/>
  <c r="G1000" i="11"/>
  <c r="G1001" i="11"/>
  <c r="G1002" i="11"/>
  <c r="G1003" i="11"/>
  <c r="G1004" i="11"/>
  <c r="G1005" i="11"/>
  <c r="G1006" i="11"/>
  <c r="G1007" i="11"/>
  <c r="G1008" i="11"/>
  <c r="G1009" i="11"/>
  <c r="G1010" i="11"/>
  <c r="G1011" i="11"/>
  <c r="G1012" i="11"/>
  <c r="G1013" i="11"/>
  <c r="G1014" i="11"/>
  <c r="G1015" i="11"/>
  <c r="G1016" i="11"/>
  <c r="G1017" i="11"/>
  <c r="G1018" i="11"/>
  <c r="G1019" i="11"/>
  <c r="G1020" i="11"/>
  <c r="G1021" i="11"/>
  <c r="G1022" i="11"/>
  <c r="G1023" i="11"/>
  <c r="G1024" i="11"/>
  <c r="G1025" i="11"/>
  <c r="G1026" i="11"/>
  <c r="G1027" i="11"/>
  <c r="G1028" i="11"/>
  <c r="G1029" i="11"/>
  <c r="G1030" i="11"/>
  <c r="G1031" i="11"/>
  <c r="G1032" i="11"/>
  <c r="G1033" i="11"/>
  <c r="G1034" i="11"/>
  <c r="G1035" i="11"/>
  <c r="G1036" i="11"/>
  <c r="G1037" i="11"/>
  <c r="G1038" i="11"/>
  <c r="G1039" i="11"/>
  <c r="G1040" i="11"/>
  <c r="G1041" i="11"/>
  <c r="G1042" i="11"/>
  <c r="G1043" i="11"/>
  <c r="G1044" i="11"/>
  <c r="G1045" i="11"/>
  <c r="G1046" i="11"/>
  <c r="G1047" i="11"/>
  <c r="G1048" i="11"/>
  <c r="G1049" i="11"/>
  <c r="G1050" i="11"/>
  <c r="G1051" i="11"/>
  <c r="G1052" i="11"/>
  <c r="G1053" i="11"/>
  <c r="G1054" i="11"/>
  <c r="G1055" i="11"/>
  <c r="G1056" i="11"/>
  <c r="G1057" i="11"/>
  <c r="G1058" i="11"/>
  <c r="G1059" i="11"/>
  <c r="G1060" i="11"/>
  <c r="G1061" i="11"/>
  <c r="G1062" i="11"/>
  <c r="G1063" i="11"/>
  <c r="G1064" i="11"/>
  <c r="G1065" i="11"/>
  <c r="G1066" i="11"/>
  <c r="G1067" i="11"/>
  <c r="G1068" i="11"/>
  <c r="G1069" i="11"/>
  <c r="G1070" i="11"/>
  <c r="G1071" i="11"/>
  <c r="G1072" i="11"/>
  <c r="G1073" i="11"/>
  <c r="G1074" i="11"/>
  <c r="G1075" i="11"/>
  <c r="G1076" i="11"/>
  <c r="G1077" i="11"/>
  <c r="G1078" i="11"/>
  <c r="G1079" i="11"/>
  <c r="G1080" i="11"/>
  <c r="G1081" i="11"/>
  <c r="G1082" i="11"/>
  <c r="G1083" i="11"/>
  <c r="G1084" i="11"/>
  <c r="G1085" i="11"/>
  <c r="G1086" i="11"/>
  <c r="G1087" i="11"/>
  <c r="G1088" i="11"/>
  <c r="G1089" i="11"/>
  <c r="G1090" i="11"/>
  <c r="G1091" i="11"/>
  <c r="G1092" i="11"/>
  <c r="G1093" i="11"/>
  <c r="G1094" i="11"/>
  <c r="G1095" i="11"/>
  <c r="G1096" i="11"/>
  <c r="G1097" i="11"/>
  <c r="G1098" i="11"/>
  <c r="G1099" i="11"/>
  <c r="G1100" i="11"/>
  <c r="G1101" i="11"/>
  <c r="G1102" i="11"/>
  <c r="G1103" i="11"/>
  <c r="G1104" i="11"/>
  <c r="G1105" i="11"/>
  <c r="G1106" i="11"/>
  <c r="G1107" i="11"/>
  <c r="G1108" i="11"/>
  <c r="G1109" i="11"/>
  <c r="G1110" i="11"/>
  <c r="G1111" i="11"/>
  <c r="G1112" i="11"/>
  <c r="G1113" i="11"/>
  <c r="G1114" i="11"/>
  <c r="G1115" i="11"/>
  <c r="G1116" i="11"/>
  <c r="G1117" i="11"/>
  <c r="G1118" i="11"/>
  <c r="G1119" i="11"/>
  <c r="G1120" i="11"/>
  <c r="G1121" i="11"/>
  <c r="G1122" i="11"/>
  <c r="G1123" i="11"/>
  <c r="G1124" i="11"/>
  <c r="G1125" i="11"/>
  <c r="G1126" i="11"/>
  <c r="G1127" i="11"/>
  <c r="G1128" i="11"/>
  <c r="G1129" i="11"/>
  <c r="G1130" i="11"/>
  <c r="G1131" i="11"/>
  <c r="G1132" i="11"/>
  <c r="G1133" i="11"/>
  <c r="G1134" i="11"/>
  <c r="G1135" i="11"/>
  <c r="G1136" i="11"/>
  <c r="G1137" i="11"/>
  <c r="G1138" i="11"/>
  <c r="G1139" i="11"/>
  <c r="G1140" i="11"/>
  <c r="G1141" i="11"/>
  <c r="G1142" i="11"/>
  <c r="G1143" i="11"/>
  <c r="G1144" i="11"/>
  <c r="G1145" i="11"/>
  <c r="G1146" i="11"/>
  <c r="G1147" i="11"/>
  <c r="G1148" i="11"/>
  <c r="G1149" i="11"/>
  <c r="G1150" i="11"/>
  <c r="G1151" i="11"/>
  <c r="G1152" i="11"/>
  <c r="G1153" i="11"/>
  <c r="G1154" i="11"/>
  <c r="G1155" i="11"/>
  <c r="G1156" i="11"/>
  <c r="G1157" i="11"/>
  <c r="G1158" i="11"/>
  <c r="G1159" i="11"/>
  <c r="G1160" i="11"/>
  <c r="G1161" i="11"/>
  <c r="G1162" i="11"/>
  <c r="G1163" i="11"/>
  <c r="G1164" i="11"/>
  <c r="G1165" i="11"/>
  <c r="G1166" i="11"/>
  <c r="G1167" i="11"/>
  <c r="G1168" i="11"/>
  <c r="G1169" i="11"/>
  <c r="G1170" i="11"/>
  <c r="G1171" i="11"/>
  <c r="G1172" i="11"/>
  <c r="G1173" i="11"/>
  <c r="G1174" i="11"/>
  <c r="G1175" i="11"/>
  <c r="G1176" i="11"/>
  <c r="G1177" i="11"/>
  <c r="G1178" i="11"/>
  <c r="G1179" i="11"/>
  <c r="G1180" i="11"/>
  <c r="G1181" i="11"/>
  <c r="G1182" i="11"/>
  <c r="G1183" i="11"/>
  <c r="G1184" i="11"/>
  <c r="G1185" i="11"/>
  <c r="G1186" i="11"/>
  <c r="G1187" i="11"/>
  <c r="G1188" i="11"/>
  <c r="G1189" i="11"/>
  <c r="G1190" i="11"/>
  <c r="G1191" i="11"/>
  <c r="G1192" i="11"/>
  <c r="G1193" i="11"/>
  <c r="G1194" i="11"/>
  <c r="G1195" i="11"/>
  <c r="G1196" i="11"/>
  <c r="G1197" i="11"/>
  <c r="G1198" i="11"/>
  <c r="G1199" i="11"/>
  <c r="G1200" i="11"/>
  <c r="G1201" i="11"/>
  <c r="G1202" i="11"/>
  <c r="G1203" i="11"/>
  <c r="G1204" i="11"/>
  <c r="G1205" i="11"/>
  <c r="G1206" i="11"/>
  <c r="G1207" i="11"/>
  <c r="G1208" i="11"/>
  <c r="G1209" i="11"/>
  <c r="G1210" i="11"/>
  <c r="G1211" i="11"/>
  <c r="G1212" i="11"/>
  <c r="G1213" i="11"/>
  <c r="G1214" i="11"/>
  <c r="G1215" i="11"/>
  <c r="G1216" i="11"/>
  <c r="G1217" i="11"/>
  <c r="G1218" i="11"/>
  <c r="G1219" i="11"/>
  <c r="G1220" i="11"/>
  <c r="G1221" i="11"/>
  <c r="G1222" i="11"/>
  <c r="G1223" i="11"/>
  <c r="G1224" i="11"/>
  <c r="G1225" i="11"/>
  <c r="G2" i="11"/>
  <c r="D2" i="11"/>
  <c r="C2" i="11"/>
  <c r="F3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103" i="11"/>
  <c r="F104" i="11"/>
  <c r="F105" i="11"/>
  <c r="F106" i="11"/>
  <c r="F107" i="11"/>
  <c r="F108" i="11"/>
  <c r="F109" i="11"/>
  <c r="F110" i="11"/>
  <c r="F111" i="11"/>
  <c r="F112" i="11"/>
  <c r="F113" i="11"/>
  <c r="F114" i="11"/>
  <c r="F115" i="11"/>
  <c r="F116" i="11"/>
  <c r="F117" i="11"/>
  <c r="F118" i="11"/>
  <c r="F119" i="11"/>
  <c r="F120" i="11"/>
  <c r="F121" i="11"/>
  <c r="F122" i="11"/>
  <c r="F123" i="11"/>
  <c r="F124" i="11"/>
  <c r="F125" i="11"/>
  <c r="F126" i="11"/>
  <c r="F127" i="11"/>
  <c r="F128" i="11"/>
  <c r="F129" i="11"/>
  <c r="F130" i="11"/>
  <c r="F131" i="11"/>
  <c r="F132" i="11"/>
  <c r="F133" i="11"/>
  <c r="F134" i="11"/>
  <c r="F135" i="11"/>
  <c r="F136" i="11"/>
  <c r="F137" i="11"/>
  <c r="F138" i="11"/>
  <c r="F139" i="11"/>
  <c r="F140" i="11"/>
  <c r="F141" i="11"/>
  <c r="F142" i="11"/>
  <c r="F143" i="11"/>
  <c r="F144" i="11"/>
  <c r="F145" i="11"/>
  <c r="F146" i="11"/>
  <c r="F147" i="11"/>
  <c r="F148" i="11"/>
  <c r="F149" i="11"/>
  <c r="F150" i="11"/>
  <c r="F151" i="11"/>
  <c r="F152" i="11"/>
  <c r="F153" i="11"/>
  <c r="F154" i="11"/>
  <c r="F155" i="11"/>
  <c r="F156" i="11"/>
  <c r="F157" i="11"/>
  <c r="F158" i="11"/>
  <c r="F159" i="11"/>
  <c r="F160" i="11"/>
  <c r="F161" i="11"/>
  <c r="F162" i="11"/>
  <c r="F163" i="11"/>
  <c r="F164" i="11"/>
  <c r="F165" i="11"/>
  <c r="F166" i="11"/>
  <c r="F167" i="11"/>
  <c r="F168" i="11"/>
  <c r="F169" i="11"/>
  <c r="F170" i="11"/>
  <c r="F171" i="11"/>
  <c r="F172" i="11"/>
  <c r="F173" i="11"/>
  <c r="F174" i="11"/>
  <c r="F175" i="11"/>
  <c r="F176" i="11"/>
  <c r="F177" i="11"/>
  <c r="F178" i="11"/>
  <c r="F179" i="11"/>
  <c r="F180" i="11"/>
  <c r="F181" i="11"/>
  <c r="F182" i="11"/>
  <c r="F183" i="11"/>
  <c r="F184" i="11"/>
  <c r="F185" i="11"/>
  <c r="F186" i="11"/>
  <c r="F187" i="11"/>
  <c r="F188" i="11"/>
  <c r="F189" i="11"/>
  <c r="F190" i="11"/>
  <c r="F191" i="11"/>
  <c r="F192" i="11"/>
  <c r="F193" i="11"/>
  <c r="F194" i="11"/>
  <c r="F195" i="11"/>
  <c r="F196" i="11"/>
  <c r="F197" i="11"/>
  <c r="F198" i="11"/>
  <c r="F199" i="11"/>
  <c r="F200" i="11"/>
  <c r="F201" i="11"/>
  <c r="F202" i="11"/>
  <c r="F203" i="11"/>
  <c r="F204" i="11"/>
  <c r="F205" i="11"/>
  <c r="F206" i="11"/>
  <c r="F207" i="11"/>
  <c r="F208" i="11"/>
  <c r="F209" i="11"/>
  <c r="F210" i="11"/>
  <c r="F211" i="11"/>
  <c r="F212" i="11"/>
  <c r="F213" i="11"/>
  <c r="F214" i="11"/>
  <c r="F215" i="11"/>
  <c r="F216" i="11"/>
  <c r="F217" i="11"/>
  <c r="F218" i="11"/>
  <c r="F219" i="11"/>
  <c r="F220" i="11"/>
  <c r="F221" i="11"/>
  <c r="F222" i="11"/>
  <c r="F223" i="11"/>
  <c r="F224" i="11"/>
  <c r="F225" i="11"/>
  <c r="F226" i="11"/>
  <c r="F227" i="11"/>
  <c r="F228" i="11"/>
  <c r="F229" i="11"/>
  <c r="F230" i="11"/>
  <c r="F231" i="11"/>
  <c r="F232" i="11"/>
  <c r="F233" i="11"/>
  <c r="F234" i="11"/>
  <c r="F235" i="11"/>
  <c r="F236" i="11"/>
  <c r="F237" i="11"/>
  <c r="F238" i="11"/>
  <c r="F239" i="11"/>
  <c r="F240" i="11"/>
  <c r="F241" i="11"/>
  <c r="F242" i="11"/>
  <c r="F243" i="11"/>
  <c r="F244" i="11"/>
  <c r="F245" i="11"/>
  <c r="F246" i="11"/>
  <c r="F247" i="11"/>
  <c r="F248" i="11"/>
  <c r="F249" i="11"/>
  <c r="F250" i="11"/>
  <c r="F251" i="11"/>
  <c r="F252" i="11"/>
  <c r="F253" i="11"/>
  <c r="F254" i="11"/>
  <c r="F255" i="11"/>
  <c r="F256" i="11"/>
  <c r="F257" i="11"/>
  <c r="F258" i="11"/>
  <c r="F259" i="11"/>
  <c r="F260" i="11"/>
  <c r="F261" i="11"/>
  <c r="F262" i="11"/>
  <c r="F263" i="11"/>
  <c r="F264" i="11"/>
  <c r="F265" i="11"/>
  <c r="F266" i="11"/>
  <c r="F267" i="11"/>
  <c r="F268" i="11"/>
  <c r="F269" i="11"/>
  <c r="F270" i="11"/>
  <c r="F271" i="11"/>
  <c r="F272" i="11"/>
  <c r="F273" i="11"/>
  <c r="F274" i="11"/>
  <c r="F275" i="11"/>
  <c r="F276" i="11"/>
  <c r="F277" i="11"/>
  <c r="F278" i="11"/>
  <c r="F279" i="11"/>
  <c r="F280" i="11"/>
  <c r="F281" i="11"/>
  <c r="F282" i="11"/>
  <c r="F283" i="11"/>
  <c r="F284" i="11"/>
  <c r="F285" i="11"/>
  <c r="F286" i="11"/>
  <c r="F287" i="11"/>
  <c r="F288" i="11"/>
  <c r="F289" i="11"/>
  <c r="F290" i="11"/>
  <c r="F291" i="11"/>
  <c r="F292" i="11"/>
  <c r="F293" i="11"/>
  <c r="F294" i="11"/>
  <c r="F295" i="11"/>
  <c r="F296" i="11"/>
  <c r="F297" i="11"/>
  <c r="F298" i="11"/>
  <c r="F299" i="11"/>
  <c r="F300" i="11"/>
  <c r="F301" i="11"/>
  <c r="F302" i="11"/>
  <c r="F303" i="11"/>
  <c r="F304" i="11"/>
  <c r="F305" i="11"/>
  <c r="F306" i="11"/>
  <c r="F307" i="11"/>
  <c r="F308" i="11"/>
  <c r="F309" i="11"/>
  <c r="F310" i="11"/>
  <c r="F311" i="11"/>
  <c r="F312" i="11"/>
  <c r="F313" i="11"/>
  <c r="F314" i="11"/>
  <c r="F315" i="11"/>
  <c r="F316" i="11"/>
  <c r="F317" i="11"/>
  <c r="F318" i="11"/>
  <c r="F319" i="11"/>
  <c r="F320" i="11"/>
  <c r="F321" i="11"/>
  <c r="F322" i="11"/>
  <c r="F323" i="11"/>
  <c r="F324" i="11"/>
  <c r="F325" i="11"/>
  <c r="F326" i="11"/>
  <c r="F327" i="11"/>
  <c r="F328" i="11"/>
  <c r="F329" i="11"/>
  <c r="F330" i="11"/>
  <c r="F331" i="11"/>
  <c r="F332" i="11"/>
  <c r="F333" i="11"/>
  <c r="F334" i="11"/>
  <c r="F335" i="11"/>
  <c r="F336" i="11"/>
  <c r="F337" i="11"/>
  <c r="F338" i="11"/>
  <c r="F339" i="11"/>
  <c r="F340" i="11"/>
  <c r="F341" i="11"/>
  <c r="F342" i="11"/>
  <c r="F343" i="11"/>
  <c r="F344" i="11"/>
  <c r="F345" i="11"/>
  <c r="F346" i="11"/>
  <c r="F347" i="11"/>
  <c r="F348" i="11"/>
  <c r="F349" i="11"/>
  <c r="F350" i="11"/>
  <c r="F351" i="11"/>
  <c r="F352" i="11"/>
  <c r="F353" i="11"/>
  <c r="F354" i="11"/>
  <c r="F355" i="11"/>
  <c r="F356" i="11"/>
  <c r="F357" i="11"/>
  <c r="F358" i="11"/>
  <c r="F359" i="11"/>
  <c r="F360" i="11"/>
  <c r="F361" i="11"/>
  <c r="F362" i="11"/>
  <c r="F363" i="11"/>
  <c r="F364" i="11"/>
  <c r="F365" i="11"/>
  <c r="F366" i="11"/>
  <c r="F367" i="11"/>
  <c r="F368" i="11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F381" i="11"/>
  <c r="F382" i="11"/>
  <c r="F383" i="11"/>
  <c r="F384" i="11"/>
  <c r="F385" i="11"/>
  <c r="F386" i="11"/>
  <c r="F387" i="11"/>
  <c r="F388" i="11"/>
  <c r="F389" i="11"/>
  <c r="F390" i="11"/>
  <c r="F391" i="11"/>
  <c r="F392" i="11"/>
  <c r="F393" i="11"/>
  <c r="F394" i="11"/>
  <c r="F395" i="11"/>
  <c r="F396" i="11"/>
  <c r="F397" i="11"/>
  <c r="F398" i="11"/>
  <c r="F399" i="11"/>
  <c r="F400" i="11"/>
  <c r="F401" i="11"/>
  <c r="F402" i="11"/>
  <c r="F403" i="11"/>
  <c r="F404" i="11"/>
  <c r="F405" i="11"/>
  <c r="F406" i="11"/>
  <c r="F407" i="11"/>
  <c r="F408" i="11"/>
  <c r="F409" i="11"/>
  <c r="F410" i="11"/>
  <c r="F411" i="11"/>
  <c r="F412" i="11"/>
  <c r="F413" i="11"/>
  <c r="F414" i="11"/>
  <c r="F415" i="11"/>
  <c r="F416" i="11"/>
  <c r="F417" i="11"/>
  <c r="F418" i="11"/>
  <c r="F419" i="11"/>
  <c r="F420" i="11"/>
  <c r="F421" i="11"/>
  <c r="F422" i="11"/>
  <c r="F423" i="11"/>
  <c r="F424" i="11"/>
  <c r="F425" i="11"/>
  <c r="F426" i="11"/>
  <c r="F427" i="11"/>
  <c r="F428" i="11"/>
  <c r="F429" i="11"/>
  <c r="F430" i="11"/>
  <c r="F431" i="11"/>
  <c r="F432" i="11"/>
  <c r="F433" i="11"/>
  <c r="F434" i="11"/>
  <c r="F435" i="11"/>
  <c r="F436" i="11"/>
  <c r="F437" i="11"/>
  <c r="F438" i="11"/>
  <c r="F439" i="11"/>
  <c r="F440" i="11"/>
  <c r="F441" i="11"/>
  <c r="F442" i="11"/>
  <c r="F443" i="11"/>
  <c r="F444" i="11"/>
  <c r="F445" i="11"/>
  <c r="F446" i="11"/>
  <c r="F447" i="11"/>
  <c r="F448" i="11"/>
  <c r="F449" i="11"/>
  <c r="F450" i="11"/>
  <c r="F451" i="11"/>
  <c r="F452" i="11"/>
  <c r="F453" i="11"/>
  <c r="F454" i="11"/>
  <c r="F455" i="11"/>
  <c r="F456" i="11"/>
  <c r="F457" i="11"/>
  <c r="F458" i="11"/>
  <c r="F459" i="11"/>
  <c r="F460" i="11"/>
  <c r="F461" i="11"/>
  <c r="F462" i="11"/>
  <c r="F463" i="11"/>
  <c r="F464" i="11"/>
  <c r="F465" i="11"/>
  <c r="F466" i="11"/>
  <c r="F467" i="11"/>
  <c r="F468" i="11"/>
  <c r="F469" i="11"/>
  <c r="F470" i="11"/>
  <c r="F471" i="11"/>
  <c r="F472" i="11"/>
  <c r="F473" i="11"/>
  <c r="F474" i="11"/>
  <c r="F475" i="11"/>
  <c r="F476" i="11"/>
  <c r="F477" i="11"/>
  <c r="F478" i="11"/>
  <c r="F479" i="11"/>
  <c r="F480" i="11"/>
  <c r="F481" i="11"/>
  <c r="F482" i="11"/>
  <c r="F483" i="11"/>
  <c r="F484" i="11"/>
  <c r="F485" i="11"/>
  <c r="F486" i="11"/>
  <c r="F487" i="11"/>
  <c r="F488" i="11"/>
  <c r="F489" i="11"/>
  <c r="F490" i="11"/>
  <c r="F491" i="11"/>
  <c r="F492" i="11"/>
  <c r="F493" i="11"/>
  <c r="F494" i="11"/>
  <c r="F495" i="11"/>
  <c r="F496" i="11"/>
  <c r="F497" i="11"/>
  <c r="F498" i="11"/>
  <c r="F499" i="11"/>
  <c r="F500" i="11"/>
  <c r="F501" i="11"/>
  <c r="F502" i="11"/>
  <c r="F503" i="11"/>
  <c r="F504" i="11"/>
  <c r="F505" i="11"/>
  <c r="F506" i="11"/>
  <c r="F507" i="11"/>
  <c r="F508" i="11"/>
  <c r="F509" i="11"/>
  <c r="F510" i="11"/>
  <c r="F511" i="11"/>
  <c r="F512" i="11"/>
  <c r="F513" i="11"/>
  <c r="F514" i="11"/>
  <c r="F515" i="11"/>
  <c r="F516" i="11"/>
  <c r="F517" i="11"/>
  <c r="F518" i="11"/>
  <c r="F519" i="11"/>
  <c r="F520" i="11"/>
  <c r="F521" i="11"/>
  <c r="F522" i="11"/>
  <c r="F523" i="11"/>
  <c r="F524" i="11"/>
  <c r="F525" i="11"/>
  <c r="F526" i="11"/>
  <c r="F527" i="11"/>
  <c r="F528" i="11"/>
  <c r="F529" i="11"/>
  <c r="F530" i="11"/>
  <c r="F531" i="11"/>
  <c r="F532" i="11"/>
  <c r="F533" i="11"/>
  <c r="F534" i="11"/>
  <c r="F535" i="11"/>
  <c r="F536" i="11"/>
  <c r="F537" i="11"/>
  <c r="F538" i="11"/>
  <c r="F539" i="11"/>
  <c r="F540" i="11"/>
  <c r="F541" i="11"/>
  <c r="F542" i="11"/>
  <c r="F543" i="11"/>
  <c r="F544" i="11"/>
  <c r="F545" i="11"/>
  <c r="F546" i="11"/>
  <c r="F547" i="11"/>
  <c r="F548" i="11"/>
  <c r="F549" i="11"/>
  <c r="F550" i="11"/>
  <c r="F551" i="11"/>
  <c r="F552" i="11"/>
  <c r="F553" i="11"/>
  <c r="F554" i="11"/>
  <c r="F555" i="11"/>
  <c r="F556" i="11"/>
  <c r="F557" i="11"/>
  <c r="F558" i="11"/>
  <c r="F559" i="11"/>
  <c r="F560" i="11"/>
  <c r="F561" i="11"/>
  <c r="F562" i="11"/>
  <c r="F563" i="11"/>
  <c r="F564" i="11"/>
  <c r="F565" i="11"/>
  <c r="F566" i="11"/>
  <c r="F567" i="11"/>
  <c r="F568" i="11"/>
  <c r="F569" i="11"/>
  <c r="F570" i="11"/>
  <c r="F571" i="11"/>
  <c r="F572" i="11"/>
  <c r="F573" i="11"/>
  <c r="F574" i="11"/>
  <c r="F575" i="11"/>
  <c r="F576" i="11"/>
  <c r="F577" i="11"/>
  <c r="F578" i="11"/>
  <c r="F579" i="11"/>
  <c r="F580" i="11"/>
  <c r="F581" i="11"/>
  <c r="F582" i="11"/>
  <c r="F583" i="11"/>
  <c r="F584" i="11"/>
  <c r="F585" i="11"/>
  <c r="F586" i="11"/>
  <c r="F587" i="11"/>
  <c r="F588" i="11"/>
  <c r="F589" i="11"/>
  <c r="F590" i="11"/>
  <c r="F591" i="11"/>
  <c r="F592" i="11"/>
  <c r="F593" i="11"/>
  <c r="F594" i="11"/>
  <c r="F595" i="11"/>
  <c r="F596" i="11"/>
  <c r="F597" i="11"/>
  <c r="F598" i="11"/>
  <c r="F599" i="11"/>
  <c r="F600" i="11"/>
  <c r="F601" i="11"/>
  <c r="F602" i="11"/>
  <c r="F603" i="11"/>
  <c r="F604" i="11"/>
  <c r="F605" i="11"/>
  <c r="F606" i="11"/>
  <c r="F607" i="11"/>
  <c r="F608" i="11"/>
  <c r="F609" i="11"/>
  <c r="F610" i="11"/>
  <c r="F611" i="11"/>
  <c r="F612" i="11"/>
  <c r="F613" i="11"/>
  <c r="F614" i="11"/>
  <c r="F615" i="11"/>
  <c r="F616" i="11"/>
  <c r="F617" i="11"/>
  <c r="F618" i="11"/>
  <c r="F619" i="11"/>
  <c r="F620" i="11"/>
  <c r="F621" i="11"/>
  <c r="F622" i="11"/>
  <c r="F623" i="11"/>
  <c r="F624" i="11"/>
  <c r="F625" i="11"/>
  <c r="F626" i="11"/>
  <c r="F627" i="11"/>
  <c r="F628" i="11"/>
  <c r="F629" i="11"/>
  <c r="F630" i="11"/>
  <c r="F631" i="11"/>
  <c r="F632" i="11"/>
  <c r="F633" i="11"/>
  <c r="F634" i="11"/>
  <c r="F635" i="11"/>
  <c r="F636" i="11"/>
  <c r="F637" i="11"/>
  <c r="F638" i="11"/>
  <c r="F639" i="11"/>
  <c r="F640" i="11"/>
  <c r="F641" i="11"/>
  <c r="F642" i="11"/>
  <c r="F643" i="11"/>
  <c r="F644" i="11"/>
  <c r="F645" i="11"/>
  <c r="F646" i="11"/>
  <c r="F647" i="11"/>
  <c r="F648" i="11"/>
  <c r="F649" i="11"/>
  <c r="F650" i="11"/>
  <c r="F651" i="11"/>
  <c r="F652" i="11"/>
  <c r="F653" i="11"/>
  <c r="F654" i="11"/>
  <c r="F655" i="11"/>
  <c r="F656" i="11"/>
  <c r="F657" i="11"/>
  <c r="F658" i="11"/>
  <c r="F659" i="11"/>
  <c r="F660" i="11"/>
  <c r="F661" i="11"/>
  <c r="F662" i="11"/>
  <c r="F663" i="11"/>
  <c r="F664" i="11"/>
  <c r="F665" i="11"/>
  <c r="F666" i="11"/>
  <c r="F667" i="11"/>
  <c r="F668" i="11"/>
  <c r="F669" i="11"/>
  <c r="F670" i="11"/>
  <c r="F671" i="11"/>
  <c r="F672" i="11"/>
  <c r="F673" i="11"/>
  <c r="F674" i="11"/>
  <c r="F675" i="11"/>
  <c r="F676" i="11"/>
  <c r="F677" i="11"/>
  <c r="F678" i="11"/>
  <c r="F679" i="11"/>
  <c r="F680" i="11"/>
  <c r="F681" i="11"/>
  <c r="F682" i="11"/>
  <c r="F683" i="11"/>
  <c r="F684" i="11"/>
  <c r="F685" i="11"/>
  <c r="F686" i="11"/>
  <c r="F687" i="11"/>
  <c r="F688" i="11"/>
  <c r="F689" i="11"/>
  <c r="F690" i="11"/>
  <c r="F691" i="11"/>
  <c r="F692" i="11"/>
  <c r="F693" i="11"/>
  <c r="F694" i="11"/>
  <c r="F695" i="11"/>
  <c r="F696" i="11"/>
  <c r="F697" i="11"/>
  <c r="F698" i="11"/>
  <c r="F699" i="11"/>
  <c r="F700" i="11"/>
  <c r="F701" i="11"/>
  <c r="F702" i="11"/>
  <c r="F703" i="11"/>
  <c r="F704" i="11"/>
  <c r="F705" i="11"/>
  <c r="F706" i="11"/>
  <c r="F707" i="11"/>
  <c r="F708" i="11"/>
  <c r="F709" i="11"/>
  <c r="F710" i="11"/>
  <c r="F711" i="11"/>
  <c r="F712" i="11"/>
  <c r="F713" i="11"/>
  <c r="F714" i="11"/>
  <c r="F715" i="11"/>
  <c r="F716" i="11"/>
  <c r="F717" i="11"/>
  <c r="F718" i="11"/>
  <c r="F719" i="11"/>
  <c r="F720" i="11"/>
  <c r="F721" i="11"/>
  <c r="F722" i="11"/>
  <c r="F723" i="11"/>
  <c r="F724" i="11"/>
  <c r="F725" i="11"/>
  <c r="F726" i="11"/>
  <c r="F727" i="11"/>
  <c r="F728" i="11"/>
  <c r="F729" i="11"/>
  <c r="F730" i="11"/>
  <c r="F731" i="11"/>
  <c r="F732" i="11"/>
  <c r="F733" i="11"/>
  <c r="F734" i="11"/>
  <c r="F735" i="11"/>
  <c r="F736" i="11"/>
  <c r="F737" i="11"/>
  <c r="F738" i="11"/>
  <c r="F739" i="11"/>
  <c r="F740" i="11"/>
  <c r="F741" i="11"/>
  <c r="F742" i="11"/>
  <c r="F743" i="11"/>
  <c r="F744" i="11"/>
  <c r="F745" i="11"/>
  <c r="F746" i="11"/>
  <c r="F747" i="11"/>
  <c r="F748" i="11"/>
  <c r="F749" i="11"/>
  <c r="F750" i="11"/>
  <c r="F751" i="11"/>
  <c r="F752" i="11"/>
  <c r="F753" i="11"/>
  <c r="F754" i="11"/>
  <c r="F755" i="11"/>
  <c r="F756" i="11"/>
  <c r="F757" i="11"/>
  <c r="F758" i="11"/>
  <c r="F759" i="11"/>
  <c r="F760" i="11"/>
  <c r="F761" i="11"/>
  <c r="F762" i="11"/>
  <c r="F763" i="11"/>
  <c r="F764" i="11"/>
  <c r="F765" i="11"/>
  <c r="F766" i="11"/>
  <c r="F767" i="11"/>
  <c r="F768" i="11"/>
  <c r="F769" i="11"/>
  <c r="F770" i="11"/>
  <c r="F771" i="11"/>
  <c r="F772" i="11"/>
  <c r="F773" i="11"/>
  <c r="F774" i="11"/>
  <c r="F775" i="11"/>
  <c r="F776" i="11"/>
  <c r="F777" i="11"/>
  <c r="F778" i="11"/>
  <c r="F779" i="11"/>
  <c r="F780" i="11"/>
  <c r="F781" i="11"/>
  <c r="F782" i="11"/>
  <c r="F783" i="11"/>
  <c r="F784" i="11"/>
  <c r="F785" i="11"/>
  <c r="F786" i="11"/>
  <c r="F787" i="11"/>
  <c r="F788" i="11"/>
  <c r="F789" i="11"/>
  <c r="F790" i="11"/>
  <c r="F791" i="11"/>
  <c r="F792" i="11"/>
  <c r="F793" i="11"/>
  <c r="F794" i="11"/>
  <c r="F795" i="11"/>
  <c r="F796" i="11"/>
  <c r="F797" i="11"/>
  <c r="F798" i="11"/>
  <c r="F799" i="11"/>
  <c r="F800" i="11"/>
  <c r="F801" i="11"/>
  <c r="F802" i="11"/>
  <c r="F803" i="11"/>
  <c r="F804" i="11"/>
  <c r="F805" i="11"/>
  <c r="F806" i="11"/>
  <c r="F807" i="11"/>
  <c r="F808" i="11"/>
  <c r="F809" i="11"/>
  <c r="F810" i="11"/>
  <c r="F811" i="11"/>
  <c r="F812" i="11"/>
  <c r="F813" i="11"/>
  <c r="F814" i="11"/>
  <c r="F815" i="11"/>
  <c r="F816" i="11"/>
  <c r="F817" i="11"/>
  <c r="F818" i="11"/>
  <c r="F819" i="11"/>
  <c r="F820" i="11"/>
  <c r="F821" i="11"/>
  <c r="F822" i="11"/>
  <c r="F823" i="11"/>
  <c r="F824" i="11"/>
  <c r="F825" i="11"/>
  <c r="F826" i="11"/>
  <c r="F827" i="11"/>
  <c r="F828" i="11"/>
  <c r="F829" i="11"/>
  <c r="F830" i="11"/>
  <c r="F831" i="11"/>
  <c r="F832" i="11"/>
  <c r="F833" i="11"/>
  <c r="F834" i="11"/>
  <c r="F835" i="11"/>
  <c r="F836" i="11"/>
  <c r="F837" i="11"/>
  <c r="F838" i="11"/>
  <c r="F839" i="11"/>
  <c r="F840" i="11"/>
  <c r="F841" i="11"/>
  <c r="F842" i="11"/>
  <c r="F843" i="11"/>
  <c r="F844" i="11"/>
  <c r="F845" i="11"/>
  <c r="F846" i="11"/>
  <c r="F847" i="11"/>
  <c r="F848" i="11"/>
  <c r="F849" i="11"/>
  <c r="F850" i="11"/>
  <c r="F851" i="11"/>
  <c r="F852" i="11"/>
  <c r="F853" i="11"/>
  <c r="F854" i="11"/>
  <c r="F855" i="11"/>
  <c r="F856" i="11"/>
  <c r="F857" i="11"/>
  <c r="F858" i="11"/>
  <c r="F859" i="11"/>
  <c r="F860" i="11"/>
  <c r="F861" i="11"/>
  <c r="F862" i="11"/>
  <c r="F863" i="11"/>
  <c r="F864" i="11"/>
  <c r="F865" i="11"/>
  <c r="F866" i="11"/>
  <c r="F867" i="11"/>
  <c r="F868" i="11"/>
  <c r="F869" i="11"/>
  <c r="F870" i="11"/>
  <c r="F871" i="11"/>
  <c r="F872" i="11"/>
  <c r="F873" i="11"/>
  <c r="F874" i="11"/>
  <c r="F875" i="11"/>
  <c r="F876" i="11"/>
  <c r="F877" i="11"/>
  <c r="F878" i="11"/>
  <c r="F879" i="11"/>
  <c r="F880" i="11"/>
  <c r="F881" i="11"/>
  <c r="F882" i="11"/>
  <c r="F883" i="11"/>
  <c r="F884" i="11"/>
  <c r="F885" i="11"/>
  <c r="F886" i="11"/>
  <c r="F887" i="11"/>
  <c r="F888" i="11"/>
  <c r="F889" i="11"/>
  <c r="F890" i="11"/>
  <c r="F891" i="11"/>
  <c r="F892" i="11"/>
  <c r="F893" i="11"/>
  <c r="F894" i="11"/>
  <c r="F895" i="11"/>
  <c r="F896" i="11"/>
  <c r="F897" i="11"/>
  <c r="F898" i="11"/>
  <c r="F899" i="11"/>
  <c r="F900" i="11"/>
  <c r="F901" i="11"/>
  <c r="F902" i="11"/>
  <c r="F903" i="11"/>
  <c r="F904" i="11"/>
  <c r="F905" i="11"/>
  <c r="F906" i="11"/>
  <c r="F907" i="11"/>
  <c r="F908" i="11"/>
  <c r="F909" i="11"/>
  <c r="F910" i="11"/>
  <c r="F911" i="11"/>
  <c r="F912" i="11"/>
  <c r="F913" i="11"/>
  <c r="F914" i="11"/>
  <c r="F915" i="11"/>
  <c r="F916" i="11"/>
  <c r="F917" i="11"/>
  <c r="F918" i="11"/>
  <c r="F919" i="11"/>
  <c r="F920" i="11"/>
  <c r="F921" i="11"/>
  <c r="F922" i="11"/>
  <c r="F923" i="11"/>
  <c r="F924" i="11"/>
  <c r="F925" i="11"/>
  <c r="F926" i="11"/>
  <c r="F927" i="11"/>
  <c r="F928" i="11"/>
  <c r="F929" i="11"/>
  <c r="F930" i="11"/>
  <c r="F931" i="11"/>
  <c r="F932" i="11"/>
  <c r="F933" i="11"/>
  <c r="F934" i="11"/>
  <c r="F935" i="11"/>
  <c r="F936" i="11"/>
  <c r="F937" i="11"/>
  <c r="F938" i="11"/>
  <c r="F939" i="11"/>
  <c r="F940" i="11"/>
  <c r="F941" i="11"/>
  <c r="F942" i="11"/>
  <c r="F943" i="11"/>
  <c r="F944" i="11"/>
  <c r="F945" i="11"/>
  <c r="F946" i="11"/>
  <c r="F947" i="11"/>
  <c r="F948" i="11"/>
  <c r="F949" i="11"/>
  <c r="F950" i="11"/>
  <c r="F951" i="11"/>
  <c r="F952" i="11"/>
  <c r="F953" i="11"/>
  <c r="F954" i="11"/>
  <c r="F955" i="11"/>
  <c r="F956" i="11"/>
  <c r="F957" i="11"/>
  <c r="F958" i="11"/>
  <c r="F959" i="11"/>
  <c r="F960" i="11"/>
  <c r="F961" i="11"/>
  <c r="F962" i="11"/>
  <c r="F963" i="11"/>
  <c r="F964" i="11"/>
  <c r="F965" i="11"/>
  <c r="F966" i="11"/>
  <c r="F967" i="11"/>
  <c r="F968" i="11"/>
  <c r="F969" i="11"/>
  <c r="F970" i="11"/>
  <c r="F971" i="11"/>
  <c r="F972" i="11"/>
  <c r="F973" i="11"/>
  <c r="F974" i="11"/>
  <c r="F975" i="11"/>
  <c r="F976" i="11"/>
  <c r="F977" i="11"/>
  <c r="F978" i="11"/>
  <c r="F979" i="11"/>
  <c r="F980" i="11"/>
  <c r="F981" i="11"/>
  <c r="F982" i="11"/>
  <c r="F983" i="11"/>
  <c r="F984" i="11"/>
  <c r="F985" i="11"/>
  <c r="F986" i="11"/>
  <c r="F987" i="11"/>
  <c r="F988" i="11"/>
  <c r="F989" i="11"/>
  <c r="F990" i="11"/>
  <c r="F991" i="11"/>
  <c r="F992" i="11"/>
  <c r="F993" i="11"/>
  <c r="F994" i="11"/>
  <c r="F995" i="11"/>
  <c r="F996" i="11"/>
  <c r="F997" i="11"/>
  <c r="F998" i="11"/>
  <c r="F999" i="11"/>
  <c r="F1000" i="11"/>
  <c r="F1001" i="11"/>
  <c r="F1002" i="11"/>
  <c r="F1003" i="11"/>
  <c r="F1004" i="11"/>
  <c r="F1005" i="11"/>
  <c r="F1006" i="11"/>
  <c r="F1007" i="11"/>
  <c r="F1008" i="11"/>
  <c r="F1009" i="11"/>
  <c r="F1010" i="11"/>
  <c r="F1011" i="11"/>
  <c r="F1012" i="11"/>
  <c r="F1013" i="11"/>
  <c r="F1014" i="11"/>
  <c r="F1015" i="11"/>
  <c r="F1016" i="11"/>
  <c r="F1017" i="11"/>
  <c r="F1018" i="11"/>
  <c r="F1019" i="11"/>
  <c r="F1020" i="11"/>
  <c r="F1021" i="11"/>
  <c r="F1022" i="11"/>
  <c r="F1023" i="11"/>
  <c r="F1024" i="11"/>
  <c r="F1025" i="11"/>
  <c r="F1026" i="11"/>
  <c r="F1027" i="11"/>
  <c r="F1028" i="11"/>
  <c r="F1029" i="11"/>
  <c r="F1030" i="11"/>
  <c r="F1031" i="11"/>
  <c r="F1032" i="11"/>
  <c r="F1033" i="11"/>
  <c r="F1034" i="11"/>
  <c r="F1035" i="11"/>
  <c r="F1036" i="11"/>
  <c r="F1037" i="11"/>
  <c r="F1038" i="11"/>
  <c r="F1039" i="11"/>
  <c r="F1040" i="11"/>
  <c r="F1041" i="11"/>
  <c r="F1042" i="11"/>
  <c r="F1043" i="11"/>
  <c r="F1044" i="11"/>
  <c r="F1045" i="11"/>
  <c r="F1046" i="11"/>
  <c r="F1047" i="11"/>
  <c r="F1048" i="11"/>
  <c r="F1049" i="11"/>
  <c r="F1050" i="11"/>
  <c r="F1051" i="11"/>
  <c r="F1052" i="11"/>
  <c r="F1053" i="11"/>
  <c r="F1054" i="11"/>
  <c r="F1055" i="11"/>
  <c r="F1056" i="11"/>
  <c r="F1057" i="11"/>
  <c r="F1058" i="11"/>
  <c r="F1059" i="11"/>
  <c r="F1060" i="11"/>
  <c r="F1061" i="11"/>
  <c r="F1062" i="11"/>
  <c r="F1063" i="11"/>
  <c r="F1064" i="11"/>
  <c r="F1065" i="11"/>
  <c r="F1066" i="11"/>
  <c r="F1067" i="11"/>
  <c r="F1068" i="11"/>
  <c r="F1069" i="11"/>
  <c r="F1070" i="11"/>
  <c r="F1071" i="11"/>
  <c r="F1072" i="11"/>
  <c r="F1073" i="11"/>
  <c r="F1074" i="11"/>
  <c r="F1075" i="11"/>
  <c r="F1076" i="11"/>
  <c r="F1077" i="11"/>
  <c r="F1078" i="11"/>
  <c r="F1079" i="11"/>
  <c r="F1080" i="11"/>
  <c r="F1081" i="11"/>
  <c r="F1082" i="11"/>
  <c r="F1083" i="11"/>
  <c r="F1084" i="11"/>
  <c r="F1085" i="11"/>
  <c r="F1086" i="11"/>
  <c r="F1087" i="11"/>
  <c r="F1088" i="11"/>
  <c r="F1089" i="11"/>
  <c r="F1090" i="11"/>
  <c r="F1091" i="11"/>
  <c r="F1092" i="11"/>
  <c r="F1093" i="11"/>
  <c r="F1094" i="11"/>
  <c r="F1095" i="11"/>
  <c r="F1096" i="11"/>
  <c r="F1097" i="11"/>
  <c r="F1098" i="11"/>
  <c r="F1099" i="11"/>
  <c r="F1100" i="11"/>
  <c r="F1101" i="11"/>
  <c r="F1102" i="11"/>
  <c r="F1103" i="11"/>
  <c r="F1104" i="11"/>
  <c r="F1105" i="11"/>
  <c r="F1106" i="11"/>
  <c r="F1107" i="11"/>
  <c r="F1108" i="11"/>
  <c r="F1109" i="11"/>
  <c r="F1110" i="11"/>
  <c r="F1111" i="11"/>
  <c r="F1112" i="11"/>
  <c r="F1113" i="11"/>
  <c r="F1114" i="11"/>
  <c r="F1115" i="11"/>
  <c r="F1116" i="11"/>
  <c r="F1117" i="11"/>
  <c r="F1118" i="11"/>
  <c r="F1119" i="11"/>
  <c r="F1120" i="11"/>
  <c r="F1121" i="11"/>
  <c r="F1122" i="11"/>
  <c r="F1123" i="11"/>
  <c r="F1124" i="11"/>
  <c r="F1125" i="11"/>
  <c r="F1126" i="11"/>
  <c r="F1127" i="11"/>
  <c r="F1128" i="11"/>
  <c r="F1129" i="11"/>
  <c r="F1130" i="11"/>
  <c r="F1131" i="11"/>
  <c r="F1132" i="11"/>
  <c r="F1133" i="11"/>
  <c r="F1134" i="11"/>
  <c r="F1135" i="11"/>
  <c r="F1136" i="11"/>
  <c r="F1137" i="11"/>
  <c r="F1138" i="11"/>
  <c r="F1139" i="11"/>
  <c r="F1140" i="11"/>
  <c r="F1141" i="11"/>
  <c r="F1142" i="11"/>
  <c r="F1143" i="11"/>
  <c r="F1144" i="11"/>
  <c r="F1145" i="11"/>
  <c r="F1146" i="11"/>
  <c r="F1147" i="11"/>
  <c r="F1148" i="11"/>
  <c r="F1149" i="11"/>
  <c r="F1150" i="11"/>
  <c r="F1151" i="11"/>
  <c r="F1152" i="11"/>
  <c r="F1153" i="11"/>
  <c r="F1154" i="11"/>
  <c r="F1155" i="11"/>
  <c r="F1156" i="11"/>
  <c r="F1157" i="11"/>
  <c r="F1158" i="11"/>
  <c r="F1159" i="11"/>
  <c r="F1160" i="11"/>
  <c r="F1161" i="11"/>
  <c r="F1162" i="11"/>
  <c r="F1163" i="11"/>
  <c r="F1164" i="11"/>
  <c r="F1165" i="11"/>
  <c r="F1166" i="11"/>
  <c r="F1167" i="11"/>
  <c r="F1168" i="11"/>
  <c r="F1169" i="11"/>
  <c r="F1170" i="11"/>
  <c r="F1171" i="11"/>
  <c r="F1172" i="11"/>
  <c r="F1173" i="11"/>
  <c r="F1174" i="11"/>
  <c r="F1175" i="11"/>
  <c r="F1176" i="11"/>
  <c r="F1177" i="11"/>
  <c r="F1178" i="11"/>
  <c r="F1179" i="11"/>
  <c r="F1180" i="11"/>
  <c r="F1181" i="11"/>
  <c r="F1182" i="11"/>
  <c r="F1183" i="11"/>
  <c r="F1184" i="11"/>
  <c r="F1185" i="11"/>
  <c r="F1186" i="11"/>
  <c r="F1187" i="11"/>
  <c r="F1188" i="11"/>
  <c r="F1189" i="11"/>
  <c r="F1190" i="11"/>
  <c r="F1191" i="11"/>
  <c r="F1192" i="11"/>
  <c r="F1193" i="11"/>
  <c r="F1194" i="11"/>
  <c r="F1195" i="11"/>
  <c r="F1196" i="11"/>
  <c r="F1197" i="11"/>
  <c r="F1198" i="11"/>
  <c r="F1199" i="11"/>
  <c r="F1200" i="11"/>
  <c r="F1201" i="11"/>
  <c r="F1202" i="11"/>
  <c r="F1203" i="11"/>
  <c r="F1204" i="11"/>
  <c r="F1205" i="11"/>
  <c r="F1206" i="11"/>
  <c r="F1207" i="11"/>
  <c r="F1208" i="11"/>
  <c r="F1209" i="11"/>
  <c r="F1210" i="11"/>
  <c r="F1211" i="11"/>
  <c r="F1212" i="11"/>
  <c r="F1213" i="11"/>
  <c r="F1214" i="11"/>
  <c r="F1215" i="11"/>
  <c r="F1216" i="11"/>
  <c r="F1217" i="11"/>
  <c r="F1218" i="11"/>
  <c r="F1219" i="11"/>
  <c r="F1220" i="11"/>
  <c r="F1221" i="11"/>
  <c r="F1222" i="11"/>
  <c r="F1223" i="11"/>
  <c r="F1224" i="11"/>
  <c r="F1225" i="11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160" i="11"/>
  <c r="E161" i="11"/>
  <c r="E162" i="11"/>
  <c r="E163" i="11"/>
  <c r="E164" i="11"/>
  <c r="E165" i="11"/>
  <c r="E166" i="11"/>
  <c r="E167" i="11"/>
  <c r="E168" i="11"/>
  <c r="E169" i="11"/>
  <c r="E170" i="11"/>
  <c r="E171" i="11"/>
  <c r="E172" i="11"/>
  <c r="E173" i="11"/>
  <c r="E174" i="11"/>
  <c r="E175" i="11"/>
  <c r="E176" i="11"/>
  <c r="E177" i="11"/>
  <c r="E178" i="11"/>
  <c r="E179" i="11"/>
  <c r="E180" i="11"/>
  <c r="E181" i="11"/>
  <c r="E182" i="11"/>
  <c r="E183" i="11"/>
  <c r="E184" i="11"/>
  <c r="E185" i="11"/>
  <c r="E186" i="11"/>
  <c r="E187" i="11"/>
  <c r="E188" i="11"/>
  <c r="E189" i="11"/>
  <c r="E190" i="11"/>
  <c r="E191" i="11"/>
  <c r="E192" i="11"/>
  <c r="E193" i="11"/>
  <c r="E194" i="11"/>
  <c r="E195" i="11"/>
  <c r="E196" i="11"/>
  <c r="E197" i="11"/>
  <c r="E198" i="11"/>
  <c r="E199" i="11"/>
  <c r="E200" i="11"/>
  <c r="E201" i="11"/>
  <c r="E202" i="11"/>
  <c r="E203" i="11"/>
  <c r="E204" i="11"/>
  <c r="E205" i="11"/>
  <c r="E206" i="11"/>
  <c r="E207" i="11"/>
  <c r="E208" i="11"/>
  <c r="E209" i="11"/>
  <c r="E210" i="11"/>
  <c r="E211" i="11"/>
  <c r="E212" i="11"/>
  <c r="E213" i="11"/>
  <c r="E214" i="11"/>
  <c r="E215" i="11"/>
  <c r="E216" i="11"/>
  <c r="E217" i="11"/>
  <c r="E218" i="11"/>
  <c r="E219" i="11"/>
  <c r="E220" i="11"/>
  <c r="E221" i="11"/>
  <c r="E222" i="11"/>
  <c r="E223" i="11"/>
  <c r="E224" i="11"/>
  <c r="E225" i="11"/>
  <c r="E226" i="11"/>
  <c r="E227" i="11"/>
  <c r="E228" i="11"/>
  <c r="E229" i="11"/>
  <c r="E230" i="11"/>
  <c r="E231" i="11"/>
  <c r="E232" i="11"/>
  <c r="E233" i="11"/>
  <c r="E234" i="11"/>
  <c r="E235" i="11"/>
  <c r="E236" i="11"/>
  <c r="E237" i="11"/>
  <c r="E238" i="11"/>
  <c r="E239" i="11"/>
  <c r="E240" i="11"/>
  <c r="E241" i="11"/>
  <c r="E242" i="11"/>
  <c r="E243" i="11"/>
  <c r="E244" i="11"/>
  <c r="E245" i="11"/>
  <c r="E246" i="11"/>
  <c r="E247" i="11"/>
  <c r="E248" i="11"/>
  <c r="E249" i="11"/>
  <c r="E250" i="11"/>
  <c r="E251" i="11"/>
  <c r="E252" i="11"/>
  <c r="E253" i="11"/>
  <c r="E254" i="11"/>
  <c r="E255" i="11"/>
  <c r="E256" i="11"/>
  <c r="E257" i="11"/>
  <c r="E258" i="11"/>
  <c r="E259" i="11"/>
  <c r="E260" i="11"/>
  <c r="E261" i="11"/>
  <c r="E262" i="11"/>
  <c r="E263" i="11"/>
  <c r="E264" i="11"/>
  <c r="E265" i="11"/>
  <c r="E266" i="11"/>
  <c r="E267" i="11"/>
  <c r="E268" i="11"/>
  <c r="E269" i="11"/>
  <c r="E270" i="11"/>
  <c r="E271" i="11"/>
  <c r="E272" i="11"/>
  <c r="E273" i="11"/>
  <c r="E274" i="11"/>
  <c r="E275" i="11"/>
  <c r="E276" i="11"/>
  <c r="E277" i="11"/>
  <c r="E278" i="11"/>
  <c r="E279" i="11"/>
  <c r="E280" i="11"/>
  <c r="E281" i="11"/>
  <c r="E282" i="11"/>
  <c r="E283" i="11"/>
  <c r="E284" i="11"/>
  <c r="E285" i="11"/>
  <c r="E286" i="11"/>
  <c r="E287" i="11"/>
  <c r="E288" i="11"/>
  <c r="E289" i="11"/>
  <c r="E290" i="11"/>
  <c r="E291" i="11"/>
  <c r="E292" i="11"/>
  <c r="E293" i="11"/>
  <c r="E294" i="11"/>
  <c r="E295" i="11"/>
  <c r="E296" i="11"/>
  <c r="E297" i="11"/>
  <c r="E298" i="11"/>
  <c r="E299" i="11"/>
  <c r="E300" i="11"/>
  <c r="E301" i="11"/>
  <c r="E302" i="11"/>
  <c r="E303" i="11"/>
  <c r="E304" i="11"/>
  <c r="E305" i="11"/>
  <c r="E306" i="11"/>
  <c r="E307" i="11"/>
  <c r="E308" i="11"/>
  <c r="E309" i="11"/>
  <c r="E310" i="11"/>
  <c r="E311" i="11"/>
  <c r="E312" i="11"/>
  <c r="E313" i="11"/>
  <c r="E314" i="11"/>
  <c r="E315" i="11"/>
  <c r="E316" i="11"/>
  <c r="E317" i="11"/>
  <c r="E318" i="11"/>
  <c r="E319" i="11"/>
  <c r="E320" i="11"/>
  <c r="E321" i="11"/>
  <c r="E322" i="11"/>
  <c r="E323" i="11"/>
  <c r="E324" i="11"/>
  <c r="E325" i="11"/>
  <c r="E326" i="11"/>
  <c r="E327" i="11"/>
  <c r="E328" i="11"/>
  <c r="E329" i="11"/>
  <c r="E330" i="11"/>
  <c r="E331" i="11"/>
  <c r="E332" i="11"/>
  <c r="E333" i="11"/>
  <c r="E334" i="11"/>
  <c r="E335" i="11"/>
  <c r="E336" i="11"/>
  <c r="E337" i="11"/>
  <c r="E338" i="11"/>
  <c r="E339" i="11"/>
  <c r="E340" i="11"/>
  <c r="E341" i="11"/>
  <c r="E342" i="11"/>
  <c r="E343" i="11"/>
  <c r="E344" i="11"/>
  <c r="E345" i="11"/>
  <c r="E346" i="11"/>
  <c r="E347" i="11"/>
  <c r="E348" i="11"/>
  <c r="E349" i="11"/>
  <c r="E350" i="11"/>
  <c r="E351" i="11"/>
  <c r="E352" i="11"/>
  <c r="E353" i="11"/>
  <c r="E354" i="11"/>
  <c r="E355" i="11"/>
  <c r="E356" i="11"/>
  <c r="E357" i="11"/>
  <c r="E358" i="11"/>
  <c r="E359" i="11"/>
  <c r="E360" i="11"/>
  <c r="E361" i="11"/>
  <c r="E362" i="11"/>
  <c r="E363" i="11"/>
  <c r="E364" i="11"/>
  <c r="E365" i="11"/>
  <c r="E366" i="11"/>
  <c r="E367" i="11"/>
  <c r="E368" i="11"/>
  <c r="E369" i="11"/>
  <c r="E370" i="11"/>
  <c r="E371" i="11"/>
  <c r="E372" i="11"/>
  <c r="E373" i="11"/>
  <c r="E374" i="11"/>
  <c r="E375" i="11"/>
  <c r="E376" i="11"/>
  <c r="E377" i="11"/>
  <c r="E378" i="11"/>
  <c r="E379" i="11"/>
  <c r="E380" i="11"/>
  <c r="E381" i="11"/>
  <c r="E382" i="11"/>
  <c r="E383" i="11"/>
  <c r="E384" i="11"/>
  <c r="E385" i="11"/>
  <c r="E386" i="11"/>
  <c r="E387" i="11"/>
  <c r="E388" i="11"/>
  <c r="E389" i="11"/>
  <c r="E390" i="11"/>
  <c r="E391" i="11"/>
  <c r="E392" i="11"/>
  <c r="E393" i="11"/>
  <c r="E394" i="11"/>
  <c r="E395" i="11"/>
  <c r="E396" i="11"/>
  <c r="E397" i="11"/>
  <c r="E398" i="11"/>
  <c r="E399" i="11"/>
  <c r="E400" i="11"/>
  <c r="E401" i="11"/>
  <c r="E402" i="11"/>
  <c r="E403" i="11"/>
  <c r="E404" i="11"/>
  <c r="E405" i="11"/>
  <c r="E406" i="11"/>
  <c r="E407" i="11"/>
  <c r="E408" i="11"/>
  <c r="E409" i="11"/>
  <c r="E410" i="11"/>
  <c r="E411" i="11"/>
  <c r="E412" i="11"/>
  <c r="E413" i="11"/>
  <c r="E414" i="11"/>
  <c r="E415" i="11"/>
  <c r="E416" i="11"/>
  <c r="E417" i="11"/>
  <c r="E418" i="11"/>
  <c r="E419" i="11"/>
  <c r="E420" i="11"/>
  <c r="E421" i="11"/>
  <c r="E422" i="11"/>
  <c r="E423" i="11"/>
  <c r="E424" i="11"/>
  <c r="E425" i="11"/>
  <c r="E426" i="11"/>
  <c r="E427" i="11"/>
  <c r="E428" i="11"/>
  <c r="E429" i="11"/>
  <c r="E430" i="11"/>
  <c r="E431" i="11"/>
  <c r="E432" i="11"/>
  <c r="E433" i="11"/>
  <c r="E434" i="11"/>
  <c r="E435" i="11"/>
  <c r="E436" i="11"/>
  <c r="E437" i="11"/>
  <c r="E438" i="11"/>
  <c r="E439" i="11"/>
  <c r="E440" i="11"/>
  <c r="E441" i="11"/>
  <c r="E442" i="11"/>
  <c r="E443" i="11"/>
  <c r="E444" i="11"/>
  <c r="E445" i="11"/>
  <c r="E446" i="11"/>
  <c r="E447" i="11"/>
  <c r="E448" i="11"/>
  <c r="E449" i="11"/>
  <c r="E450" i="11"/>
  <c r="E451" i="11"/>
  <c r="E452" i="11"/>
  <c r="E453" i="11"/>
  <c r="E454" i="11"/>
  <c r="E455" i="11"/>
  <c r="E456" i="11"/>
  <c r="E457" i="11"/>
  <c r="E458" i="11"/>
  <c r="E459" i="11"/>
  <c r="E460" i="11"/>
  <c r="E461" i="11"/>
  <c r="E462" i="11"/>
  <c r="E463" i="11"/>
  <c r="E464" i="11"/>
  <c r="E465" i="11"/>
  <c r="E466" i="11"/>
  <c r="E467" i="11"/>
  <c r="E468" i="11"/>
  <c r="E469" i="11"/>
  <c r="E470" i="11"/>
  <c r="E471" i="11"/>
  <c r="E472" i="11"/>
  <c r="E473" i="11"/>
  <c r="E474" i="11"/>
  <c r="E475" i="11"/>
  <c r="E476" i="11"/>
  <c r="E477" i="11"/>
  <c r="E478" i="11"/>
  <c r="E479" i="11"/>
  <c r="E480" i="11"/>
  <c r="E481" i="11"/>
  <c r="E482" i="11"/>
  <c r="E483" i="11"/>
  <c r="E484" i="11"/>
  <c r="E485" i="11"/>
  <c r="E486" i="11"/>
  <c r="E487" i="11"/>
  <c r="E488" i="11"/>
  <c r="E489" i="11"/>
  <c r="E490" i="11"/>
  <c r="E491" i="11"/>
  <c r="E492" i="11"/>
  <c r="E493" i="11"/>
  <c r="E494" i="11"/>
  <c r="E495" i="11"/>
  <c r="E496" i="11"/>
  <c r="E497" i="11"/>
  <c r="E498" i="11"/>
  <c r="E499" i="11"/>
  <c r="E500" i="11"/>
  <c r="E501" i="11"/>
  <c r="E502" i="11"/>
  <c r="E503" i="11"/>
  <c r="E504" i="11"/>
  <c r="E505" i="11"/>
  <c r="E506" i="11"/>
  <c r="E507" i="11"/>
  <c r="E508" i="11"/>
  <c r="E509" i="11"/>
  <c r="E510" i="11"/>
  <c r="E511" i="11"/>
  <c r="E512" i="11"/>
  <c r="E513" i="11"/>
  <c r="E514" i="11"/>
  <c r="E515" i="11"/>
  <c r="E516" i="11"/>
  <c r="E517" i="11"/>
  <c r="E518" i="11"/>
  <c r="E519" i="11"/>
  <c r="E520" i="11"/>
  <c r="E521" i="11"/>
  <c r="E522" i="11"/>
  <c r="E523" i="11"/>
  <c r="E524" i="11"/>
  <c r="E525" i="11"/>
  <c r="E526" i="11"/>
  <c r="E527" i="11"/>
  <c r="E528" i="11"/>
  <c r="E529" i="11"/>
  <c r="E530" i="11"/>
  <c r="E531" i="11"/>
  <c r="E532" i="11"/>
  <c r="E533" i="11"/>
  <c r="E534" i="11"/>
  <c r="E535" i="11"/>
  <c r="E536" i="11"/>
  <c r="E537" i="11"/>
  <c r="E538" i="11"/>
  <c r="E539" i="11"/>
  <c r="E540" i="11"/>
  <c r="E541" i="11"/>
  <c r="E542" i="11"/>
  <c r="E543" i="11"/>
  <c r="E544" i="11"/>
  <c r="E545" i="11"/>
  <c r="E546" i="11"/>
  <c r="E547" i="11"/>
  <c r="E548" i="11"/>
  <c r="E549" i="11"/>
  <c r="E550" i="11"/>
  <c r="E551" i="11"/>
  <c r="E552" i="11"/>
  <c r="E553" i="11"/>
  <c r="E554" i="11"/>
  <c r="E555" i="11"/>
  <c r="E556" i="11"/>
  <c r="E557" i="11"/>
  <c r="E558" i="11"/>
  <c r="E559" i="11"/>
  <c r="E560" i="11"/>
  <c r="E561" i="11"/>
  <c r="E562" i="11"/>
  <c r="E563" i="11"/>
  <c r="E564" i="11"/>
  <c r="E565" i="11"/>
  <c r="E566" i="11"/>
  <c r="E567" i="11"/>
  <c r="E568" i="11"/>
  <c r="E569" i="11"/>
  <c r="E570" i="11"/>
  <c r="E571" i="11"/>
  <c r="E572" i="11"/>
  <c r="E573" i="11"/>
  <c r="E574" i="11"/>
  <c r="E575" i="11"/>
  <c r="E576" i="11"/>
  <c r="E577" i="11"/>
  <c r="E578" i="11"/>
  <c r="E579" i="11"/>
  <c r="E580" i="11"/>
  <c r="E581" i="11"/>
  <c r="E582" i="11"/>
  <c r="E583" i="11"/>
  <c r="E584" i="11"/>
  <c r="E585" i="11"/>
  <c r="E586" i="11"/>
  <c r="E587" i="11"/>
  <c r="E588" i="11"/>
  <c r="E589" i="11"/>
  <c r="E590" i="11"/>
  <c r="E591" i="11"/>
  <c r="E592" i="11"/>
  <c r="E593" i="11"/>
  <c r="E594" i="11"/>
  <c r="E595" i="11"/>
  <c r="E596" i="11"/>
  <c r="E597" i="11"/>
  <c r="E598" i="11"/>
  <c r="E599" i="11"/>
  <c r="E600" i="11"/>
  <c r="E601" i="11"/>
  <c r="E602" i="11"/>
  <c r="E603" i="11"/>
  <c r="E604" i="11"/>
  <c r="E605" i="11"/>
  <c r="E606" i="11"/>
  <c r="E607" i="11"/>
  <c r="E608" i="11"/>
  <c r="E609" i="11"/>
  <c r="E610" i="11"/>
  <c r="E611" i="11"/>
  <c r="E612" i="11"/>
  <c r="E613" i="11"/>
  <c r="E614" i="11"/>
  <c r="E615" i="11"/>
  <c r="E616" i="11"/>
  <c r="E617" i="11"/>
  <c r="E618" i="11"/>
  <c r="E619" i="11"/>
  <c r="E620" i="11"/>
  <c r="E621" i="11"/>
  <c r="E622" i="11"/>
  <c r="E623" i="11"/>
  <c r="E624" i="11"/>
  <c r="E625" i="11"/>
  <c r="E626" i="11"/>
  <c r="E627" i="11"/>
  <c r="E628" i="11"/>
  <c r="E629" i="11"/>
  <c r="E630" i="11"/>
  <c r="E631" i="11"/>
  <c r="E632" i="11"/>
  <c r="E633" i="11"/>
  <c r="E634" i="11"/>
  <c r="E635" i="11"/>
  <c r="E636" i="11"/>
  <c r="E637" i="11"/>
  <c r="E638" i="11"/>
  <c r="E639" i="11"/>
  <c r="E640" i="11"/>
  <c r="E641" i="11"/>
  <c r="E642" i="11"/>
  <c r="E643" i="11"/>
  <c r="E644" i="11"/>
  <c r="E645" i="11"/>
  <c r="E646" i="11"/>
  <c r="E647" i="11"/>
  <c r="E648" i="11"/>
  <c r="E649" i="11"/>
  <c r="E650" i="11"/>
  <c r="E651" i="11"/>
  <c r="E652" i="11"/>
  <c r="E653" i="11"/>
  <c r="E654" i="11"/>
  <c r="E655" i="11"/>
  <c r="E656" i="11"/>
  <c r="E657" i="11"/>
  <c r="E658" i="11"/>
  <c r="E659" i="11"/>
  <c r="E660" i="11"/>
  <c r="E661" i="11"/>
  <c r="E662" i="11"/>
  <c r="E663" i="11"/>
  <c r="E664" i="11"/>
  <c r="E665" i="11"/>
  <c r="E666" i="11"/>
  <c r="E667" i="11"/>
  <c r="E668" i="11"/>
  <c r="E669" i="11"/>
  <c r="E670" i="11"/>
  <c r="E671" i="11"/>
  <c r="E672" i="11"/>
  <c r="E673" i="11"/>
  <c r="E674" i="11"/>
  <c r="E675" i="11"/>
  <c r="E676" i="11"/>
  <c r="E677" i="11"/>
  <c r="E678" i="11"/>
  <c r="E679" i="11"/>
  <c r="E680" i="11"/>
  <c r="E681" i="11"/>
  <c r="E682" i="11"/>
  <c r="E683" i="11"/>
  <c r="E684" i="11"/>
  <c r="E685" i="11"/>
  <c r="E686" i="11"/>
  <c r="E687" i="11"/>
  <c r="E688" i="11"/>
  <c r="E689" i="11"/>
  <c r="E690" i="11"/>
  <c r="E691" i="11"/>
  <c r="E692" i="11"/>
  <c r="E693" i="11"/>
  <c r="E694" i="11"/>
  <c r="E695" i="11"/>
  <c r="E696" i="11"/>
  <c r="E697" i="11"/>
  <c r="E698" i="11"/>
  <c r="E699" i="11"/>
  <c r="E700" i="11"/>
  <c r="E701" i="11"/>
  <c r="E702" i="11"/>
  <c r="E703" i="11"/>
  <c r="E704" i="11"/>
  <c r="E705" i="11"/>
  <c r="E706" i="11"/>
  <c r="E707" i="11"/>
  <c r="E708" i="11"/>
  <c r="E709" i="11"/>
  <c r="E710" i="11"/>
  <c r="E711" i="11"/>
  <c r="E712" i="11"/>
  <c r="E713" i="11"/>
  <c r="E714" i="11"/>
  <c r="E715" i="11"/>
  <c r="E716" i="11"/>
  <c r="E717" i="11"/>
  <c r="E718" i="11"/>
  <c r="E719" i="11"/>
  <c r="E720" i="11"/>
  <c r="E721" i="11"/>
  <c r="E722" i="11"/>
  <c r="E723" i="11"/>
  <c r="E724" i="11"/>
  <c r="E725" i="11"/>
  <c r="E726" i="11"/>
  <c r="E727" i="11"/>
  <c r="E728" i="11"/>
  <c r="E729" i="11"/>
  <c r="E730" i="11"/>
  <c r="E731" i="11"/>
  <c r="E732" i="11"/>
  <c r="E733" i="11"/>
  <c r="E734" i="11"/>
  <c r="E735" i="11"/>
  <c r="E736" i="11"/>
  <c r="E737" i="11"/>
  <c r="E738" i="11"/>
  <c r="E739" i="11"/>
  <c r="E740" i="11"/>
  <c r="E741" i="11"/>
  <c r="E742" i="11"/>
  <c r="E743" i="11"/>
  <c r="E744" i="11"/>
  <c r="E745" i="11"/>
  <c r="E746" i="11"/>
  <c r="E747" i="11"/>
  <c r="E748" i="11"/>
  <c r="E749" i="11"/>
  <c r="E750" i="11"/>
  <c r="E751" i="11"/>
  <c r="E752" i="11"/>
  <c r="E753" i="11"/>
  <c r="E754" i="11"/>
  <c r="E755" i="11"/>
  <c r="E756" i="11"/>
  <c r="E757" i="11"/>
  <c r="E758" i="11"/>
  <c r="E759" i="11"/>
  <c r="E760" i="11"/>
  <c r="E761" i="11"/>
  <c r="E762" i="11"/>
  <c r="E763" i="11"/>
  <c r="E764" i="11"/>
  <c r="E765" i="11"/>
  <c r="E766" i="11"/>
  <c r="E767" i="11"/>
  <c r="E768" i="11"/>
  <c r="E769" i="11"/>
  <c r="E770" i="11"/>
  <c r="E771" i="11"/>
  <c r="E772" i="11"/>
  <c r="E773" i="11"/>
  <c r="E774" i="11"/>
  <c r="E775" i="11"/>
  <c r="E776" i="11"/>
  <c r="E777" i="11"/>
  <c r="E778" i="11"/>
  <c r="E779" i="11"/>
  <c r="E780" i="11"/>
  <c r="E781" i="11"/>
  <c r="E782" i="11"/>
  <c r="E783" i="11"/>
  <c r="E784" i="11"/>
  <c r="E785" i="11"/>
  <c r="E786" i="11"/>
  <c r="E787" i="11"/>
  <c r="E788" i="11"/>
  <c r="E789" i="11"/>
  <c r="E790" i="11"/>
  <c r="E791" i="11"/>
  <c r="E792" i="11"/>
  <c r="E793" i="11"/>
  <c r="E794" i="11"/>
  <c r="E795" i="11"/>
  <c r="E796" i="11"/>
  <c r="E797" i="11"/>
  <c r="E798" i="11"/>
  <c r="E799" i="11"/>
  <c r="E800" i="11"/>
  <c r="E801" i="11"/>
  <c r="E802" i="11"/>
  <c r="E803" i="11"/>
  <c r="E804" i="11"/>
  <c r="E805" i="11"/>
  <c r="E806" i="11"/>
  <c r="E807" i="11"/>
  <c r="E808" i="11"/>
  <c r="E809" i="11"/>
  <c r="E810" i="11"/>
  <c r="E811" i="11"/>
  <c r="E812" i="11"/>
  <c r="E813" i="11"/>
  <c r="E814" i="11"/>
  <c r="E815" i="11"/>
  <c r="E816" i="11"/>
  <c r="E817" i="11"/>
  <c r="E818" i="11"/>
  <c r="E819" i="11"/>
  <c r="E820" i="11"/>
  <c r="E821" i="11"/>
  <c r="E822" i="11"/>
  <c r="E823" i="11"/>
  <c r="E824" i="11"/>
  <c r="E825" i="11"/>
  <c r="E826" i="11"/>
  <c r="E827" i="11"/>
  <c r="E828" i="11"/>
  <c r="E829" i="11"/>
  <c r="E830" i="11"/>
  <c r="E831" i="11"/>
  <c r="E832" i="11"/>
  <c r="E833" i="11"/>
  <c r="E834" i="11"/>
  <c r="E835" i="11"/>
  <c r="E836" i="11"/>
  <c r="E837" i="11"/>
  <c r="E838" i="11"/>
  <c r="E839" i="11"/>
  <c r="E840" i="11"/>
  <c r="E841" i="11"/>
  <c r="E842" i="11"/>
  <c r="E843" i="11"/>
  <c r="E844" i="11"/>
  <c r="E845" i="11"/>
  <c r="E846" i="11"/>
  <c r="E847" i="11"/>
  <c r="E848" i="11"/>
  <c r="E849" i="11"/>
  <c r="E850" i="11"/>
  <c r="E851" i="11"/>
  <c r="E852" i="11"/>
  <c r="E853" i="11"/>
  <c r="E854" i="11"/>
  <c r="E855" i="11"/>
  <c r="E856" i="11"/>
  <c r="E857" i="11"/>
  <c r="E858" i="11"/>
  <c r="E859" i="11"/>
  <c r="E860" i="11"/>
  <c r="E861" i="11"/>
  <c r="E862" i="11"/>
  <c r="E863" i="11"/>
  <c r="E864" i="11"/>
  <c r="E865" i="11"/>
  <c r="E866" i="11"/>
  <c r="E867" i="11"/>
  <c r="E868" i="11"/>
  <c r="E869" i="11"/>
  <c r="E870" i="11"/>
  <c r="E871" i="11"/>
  <c r="E872" i="11"/>
  <c r="E873" i="11"/>
  <c r="E874" i="11"/>
  <c r="E875" i="11"/>
  <c r="E876" i="11"/>
  <c r="E877" i="11"/>
  <c r="E878" i="11"/>
  <c r="E879" i="11"/>
  <c r="E880" i="11"/>
  <c r="E881" i="11"/>
  <c r="E882" i="11"/>
  <c r="E883" i="11"/>
  <c r="E884" i="11"/>
  <c r="E885" i="11"/>
  <c r="E886" i="11"/>
  <c r="E887" i="11"/>
  <c r="E888" i="11"/>
  <c r="E889" i="11"/>
  <c r="E890" i="11"/>
  <c r="E891" i="11"/>
  <c r="E892" i="11"/>
  <c r="E893" i="11"/>
  <c r="E894" i="11"/>
  <c r="E895" i="11"/>
  <c r="E896" i="11"/>
  <c r="E897" i="11"/>
  <c r="E898" i="11"/>
  <c r="E899" i="11"/>
  <c r="E900" i="11"/>
  <c r="E901" i="11"/>
  <c r="E902" i="11"/>
  <c r="E903" i="11"/>
  <c r="E904" i="11"/>
  <c r="E905" i="11"/>
  <c r="E906" i="11"/>
  <c r="E907" i="11"/>
  <c r="E908" i="11"/>
  <c r="E909" i="11"/>
  <c r="E910" i="11"/>
  <c r="E911" i="11"/>
  <c r="E912" i="11"/>
  <c r="E913" i="11"/>
  <c r="E914" i="11"/>
  <c r="E915" i="11"/>
  <c r="E916" i="11"/>
  <c r="E917" i="11"/>
  <c r="E918" i="11"/>
  <c r="E919" i="11"/>
  <c r="E920" i="11"/>
  <c r="E921" i="11"/>
  <c r="E922" i="11"/>
  <c r="E923" i="11"/>
  <c r="E924" i="11"/>
  <c r="E925" i="11"/>
  <c r="E926" i="11"/>
  <c r="E927" i="11"/>
  <c r="E928" i="11"/>
  <c r="E929" i="11"/>
  <c r="E930" i="11"/>
  <c r="E931" i="11"/>
  <c r="E932" i="11"/>
  <c r="E933" i="11"/>
  <c r="E934" i="11"/>
  <c r="E935" i="11"/>
  <c r="E936" i="11"/>
  <c r="E937" i="11"/>
  <c r="E938" i="11"/>
  <c r="E939" i="11"/>
  <c r="E940" i="11"/>
  <c r="E941" i="11"/>
  <c r="E942" i="11"/>
  <c r="E943" i="11"/>
  <c r="E944" i="11"/>
  <c r="E945" i="11"/>
  <c r="E946" i="11"/>
  <c r="E947" i="11"/>
  <c r="E948" i="11"/>
  <c r="E949" i="11"/>
  <c r="E950" i="11"/>
  <c r="E951" i="11"/>
  <c r="E952" i="11"/>
  <c r="E953" i="11"/>
  <c r="E954" i="11"/>
  <c r="E955" i="11"/>
  <c r="E956" i="11"/>
  <c r="E957" i="11"/>
  <c r="E958" i="11"/>
  <c r="E959" i="11"/>
  <c r="E960" i="11"/>
  <c r="E961" i="11"/>
  <c r="E962" i="11"/>
  <c r="E963" i="11"/>
  <c r="E964" i="11"/>
  <c r="E965" i="11"/>
  <c r="E966" i="11"/>
  <c r="E967" i="11"/>
  <c r="E968" i="11"/>
  <c r="E969" i="11"/>
  <c r="E970" i="11"/>
  <c r="E971" i="11"/>
  <c r="E972" i="11"/>
  <c r="E973" i="11"/>
  <c r="E974" i="11"/>
  <c r="E975" i="11"/>
  <c r="E976" i="11"/>
  <c r="E977" i="11"/>
  <c r="E978" i="11"/>
  <c r="E979" i="11"/>
  <c r="E980" i="11"/>
  <c r="E981" i="11"/>
  <c r="E982" i="11"/>
  <c r="E983" i="11"/>
  <c r="E984" i="11"/>
  <c r="E985" i="11"/>
  <c r="E986" i="11"/>
  <c r="E987" i="11"/>
  <c r="E988" i="11"/>
  <c r="E989" i="11"/>
  <c r="E990" i="11"/>
  <c r="E991" i="11"/>
  <c r="E992" i="11"/>
  <c r="E993" i="11"/>
  <c r="E994" i="11"/>
  <c r="E995" i="11"/>
  <c r="E996" i="11"/>
  <c r="E997" i="11"/>
  <c r="E998" i="11"/>
  <c r="E999" i="11"/>
  <c r="E1000" i="11"/>
  <c r="E1001" i="11"/>
  <c r="E1002" i="11"/>
  <c r="E1003" i="11"/>
  <c r="E1004" i="11"/>
  <c r="E1005" i="11"/>
  <c r="E1006" i="11"/>
  <c r="E1007" i="11"/>
  <c r="E1008" i="11"/>
  <c r="E1009" i="11"/>
  <c r="E1010" i="11"/>
  <c r="E1011" i="11"/>
  <c r="E1012" i="11"/>
  <c r="E1013" i="11"/>
  <c r="E1014" i="11"/>
  <c r="E1015" i="11"/>
  <c r="E1016" i="11"/>
  <c r="E1017" i="11"/>
  <c r="E1018" i="11"/>
  <c r="E1019" i="11"/>
  <c r="E1020" i="11"/>
  <c r="E1021" i="11"/>
  <c r="E1022" i="11"/>
  <c r="E1023" i="11"/>
  <c r="E1024" i="11"/>
  <c r="E1025" i="11"/>
  <c r="E1026" i="11"/>
  <c r="E1027" i="11"/>
  <c r="E1028" i="11"/>
  <c r="E1029" i="11"/>
  <c r="E1030" i="11"/>
  <c r="E1031" i="11"/>
  <c r="E1032" i="11"/>
  <c r="E1033" i="11"/>
  <c r="E1034" i="11"/>
  <c r="E1035" i="11"/>
  <c r="E1036" i="11"/>
  <c r="E1037" i="11"/>
  <c r="E1038" i="11"/>
  <c r="E1039" i="11"/>
  <c r="E1040" i="11"/>
  <c r="E1041" i="11"/>
  <c r="E1042" i="11"/>
  <c r="E1043" i="11"/>
  <c r="E1044" i="11"/>
  <c r="E1045" i="11"/>
  <c r="E1046" i="11"/>
  <c r="E1047" i="11"/>
  <c r="E1048" i="11"/>
  <c r="E1049" i="11"/>
  <c r="E1050" i="11"/>
  <c r="E1051" i="11"/>
  <c r="E1052" i="11"/>
  <c r="E1053" i="11"/>
  <c r="E1054" i="11"/>
  <c r="E1055" i="11"/>
  <c r="E1056" i="11"/>
  <c r="E1057" i="11"/>
  <c r="E1058" i="11"/>
  <c r="E1059" i="11"/>
  <c r="E1060" i="11"/>
  <c r="E1061" i="11"/>
  <c r="E1062" i="11"/>
  <c r="E1063" i="11"/>
  <c r="E1064" i="11"/>
  <c r="E1065" i="11"/>
  <c r="E1066" i="11"/>
  <c r="E1067" i="11"/>
  <c r="E1068" i="11"/>
  <c r="E1069" i="11"/>
  <c r="E1070" i="11"/>
  <c r="E1071" i="11"/>
  <c r="E1072" i="11"/>
  <c r="E1073" i="11"/>
  <c r="E1074" i="11"/>
  <c r="E1075" i="11"/>
  <c r="E1076" i="11"/>
  <c r="E1077" i="11"/>
  <c r="E1078" i="11"/>
  <c r="E1079" i="11"/>
  <c r="E1080" i="11"/>
  <c r="E1081" i="11"/>
  <c r="E1082" i="11"/>
  <c r="E1083" i="11"/>
  <c r="E1084" i="11"/>
  <c r="E1085" i="11"/>
  <c r="E1086" i="11"/>
  <c r="E1087" i="11"/>
  <c r="E1088" i="11"/>
  <c r="E1089" i="11"/>
  <c r="E1090" i="11"/>
  <c r="E1091" i="11"/>
  <c r="E1092" i="11"/>
  <c r="E1093" i="11"/>
  <c r="E1094" i="11"/>
  <c r="E1095" i="11"/>
  <c r="E1096" i="11"/>
  <c r="E1097" i="11"/>
  <c r="E1098" i="11"/>
  <c r="E1099" i="11"/>
  <c r="E1100" i="11"/>
  <c r="E1101" i="11"/>
  <c r="E1102" i="11"/>
  <c r="E1103" i="11"/>
  <c r="E1104" i="11"/>
  <c r="E1105" i="11"/>
  <c r="E1106" i="11"/>
  <c r="E1107" i="11"/>
  <c r="E1108" i="11"/>
  <c r="E1109" i="11"/>
  <c r="E1110" i="11"/>
  <c r="E1111" i="11"/>
  <c r="E1112" i="11"/>
  <c r="E1113" i="11"/>
  <c r="E1114" i="11"/>
  <c r="E1115" i="11"/>
  <c r="E1116" i="11"/>
  <c r="E1117" i="11"/>
  <c r="E1118" i="11"/>
  <c r="E1119" i="11"/>
  <c r="E1120" i="11"/>
  <c r="E1121" i="11"/>
  <c r="E1122" i="11"/>
  <c r="E1123" i="11"/>
  <c r="E1124" i="11"/>
  <c r="E1125" i="11"/>
  <c r="E1126" i="11"/>
  <c r="E1127" i="11"/>
  <c r="E1128" i="11"/>
  <c r="E1129" i="11"/>
  <c r="E1130" i="11"/>
  <c r="E1131" i="11"/>
  <c r="E1132" i="11"/>
  <c r="E1133" i="11"/>
  <c r="E1134" i="11"/>
  <c r="E1135" i="11"/>
  <c r="E1136" i="11"/>
  <c r="E1137" i="11"/>
  <c r="E1138" i="11"/>
  <c r="E1139" i="11"/>
  <c r="E1140" i="11"/>
  <c r="E1141" i="11"/>
  <c r="E1142" i="11"/>
  <c r="E1143" i="11"/>
  <c r="E1144" i="11"/>
  <c r="E1145" i="11"/>
  <c r="E1146" i="11"/>
  <c r="E1147" i="11"/>
  <c r="E1148" i="11"/>
  <c r="E1149" i="11"/>
  <c r="E1150" i="11"/>
  <c r="E1151" i="11"/>
  <c r="E1152" i="11"/>
  <c r="E1153" i="11"/>
  <c r="E1154" i="11"/>
  <c r="E1155" i="11"/>
  <c r="E1156" i="11"/>
  <c r="E1157" i="11"/>
  <c r="E1158" i="11"/>
  <c r="E1159" i="11"/>
  <c r="E1160" i="11"/>
  <c r="E1161" i="11"/>
  <c r="E1162" i="11"/>
  <c r="E1163" i="11"/>
  <c r="E1164" i="11"/>
  <c r="E1165" i="11"/>
  <c r="E1166" i="11"/>
  <c r="E1167" i="11"/>
  <c r="E1168" i="11"/>
  <c r="E1169" i="11"/>
  <c r="E1170" i="11"/>
  <c r="E1171" i="11"/>
  <c r="E1172" i="11"/>
  <c r="E1173" i="11"/>
  <c r="E1174" i="11"/>
  <c r="E1175" i="11"/>
  <c r="E1176" i="11"/>
  <c r="E1177" i="11"/>
  <c r="E1178" i="11"/>
  <c r="E1179" i="11"/>
  <c r="E1180" i="11"/>
  <c r="E1181" i="11"/>
  <c r="E1182" i="11"/>
  <c r="E1183" i="11"/>
  <c r="E1184" i="11"/>
  <c r="E1185" i="11"/>
  <c r="E1186" i="11"/>
  <c r="E1187" i="11"/>
  <c r="E1188" i="11"/>
  <c r="E1189" i="11"/>
  <c r="E1190" i="11"/>
  <c r="E1191" i="11"/>
  <c r="E1192" i="11"/>
  <c r="E1193" i="11"/>
  <c r="E1194" i="11"/>
  <c r="E1195" i="11"/>
  <c r="E1196" i="11"/>
  <c r="E1197" i="11"/>
  <c r="E1198" i="11"/>
  <c r="E1199" i="11"/>
  <c r="E1200" i="11"/>
  <c r="E1201" i="11"/>
  <c r="E1202" i="11"/>
  <c r="E1203" i="11"/>
  <c r="E1204" i="11"/>
  <c r="E1205" i="11"/>
  <c r="E1206" i="11"/>
  <c r="E1207" i="11"/>
  <c r="E1208" i="11"/>
  <c r="E1209" i="11"/>
  <c r="E1210" i="11"/>
  <c r="E1211" i="11"/>
  <c r="E1212" i="11"/>
  <c r="E1213" i="11"/>
  <c r="E1214" i="11"/>
  <c r="E1215" i="11"/>
  <c r="E1216" i="11"/>
  <c r="E1217" i="11"/>
  <c r="E1218" i="11"/>
  <c r="E1219" i="11"/>
  <c r="E1220" i="11"/>
  <c r="E1221" i="11"/>
  <c r="E1222" i="11"/>
  <c r="E1223" i="11"/>
  <c r="E1224" i="11"/>
  <c r="E1225" i="11"/>
  <c r="E2" i="11"/>
  <c r="F2" i="11"/>
  <c r="M4" i="11" l="1"/>
  <c r="C4" i="11" l="1"/>
  <c r="D4" i="11"/>
  <c r="AO19" i="3"/>
  <c r="AO51" i="3"/>
  <c r="AO72" i="3"/>
  <c r="AO84" i="3"/>
  <c r="AO99" i="3"/>
  <c r="AO100" i="3"/>
  <c r="AO107" i="3"/>
  <c r="AO117" i="3"/>
  <c r="AO122" i="3"/>
  <c r="AO129" i="3"/>
  <c r="AO139" i="3"/>
  <c r="AO149" i="3"/>
  <c r="AO151" i="3"/>
  <c r="AO156" i="3"/>
  <c r="AO158" i="3"/>
  <c r="AO164" i="3"/>
  <c r="AO166" i="3"/>
  <c r="AO169" i="3"/>
  <c r="AO170" i="3"/>
  <c r="AO173" i="3"/>
  <c r="AO175" i="3"/>
  <c r="AO176" i="3"/>
  <c r="AO177" i="3"/>
  <c r="AO178" i="3"/>
  <c r="AO179" i="3"/>
  <c r="AO180" i="3"/>
  <c r="AO181" i="3"/>
  <c r="AO182" i="3"/>
  <c r="AO184" i="3"/>
  <c r="AO185" i="3"/>
  <c r="AO188" i="3"/>
  <c r="AO189" i="3"/>
  <c r="AO190" i="3"/>
  <c r="AO191" i="3"/>
  <c r="AO193" i="3"/>
  <c r="AO194" i="3"/>
  <c r="AO196" i="3"/>
  <c r="AO197" i="3"/>
  <c r="AO198" i="3"/>
  <c r="AO199" i="3"/>
  <c r="AO200" i="3"/>
  <c r="AO201" i="3"/>
  <c r="AO207" i="3"/>
  <c r="AO209" i="3"/>
  <c r="AO210" i="3"/>
  <c r="AO211" i="3"/>
  <c r="AO212" i="3"/>
  <c r="AO221" i="3"/>
  <c r="O5" i="11" l="1"/>
  <c r="R5" i="11"/>
  <c r="S5" i="11"/>
  <c r="P6" i="11"/>
  <c r="R6" i="11"/>
  <c r="S6" i="11"/>
  <c r="O7" i="11"/>
  <c r="P7" i="11"/>
  <c r="R7" i="11"/>
  <c r="S7" i="11"/>
  <c r="O8" i="11"/>
  <c r="P8" i="11"/>
  <c r="R8" i="11"/>
  <c r="S8" i="11"/>
  <c r="O9" i="11"/>
  <c r="P9" i="11"/>
  <c r="R9" i="11"/>
  <c r="S9" i="11"/>
  <c r="O10" i="11"/>
  <c r="P10" i="11"/>
  <c r="R10" i="11"/>
  <c r="S10" i="11"/>
  <c r="O11" i="11"/>
  <c r="P11" i="11"/>
  <c r="R11" i="11"/>
  <c r="S11" i="11"/>
  <c r="O12" i="11"/>
  <c r="P12" i="11"/>
  <c r="R12" i="11"/>
  <c r="S12" i="11"/>
  <c r="O13" i="11"/>
  <c r="P13" i="11"/>
  <c r="R13" i="11"/>
  <c r="S13" i="11"/>
  <c r="O14" i="11"/>
  <c r="P14" i="11"/>
  <c r="R14" i="11"/>
  <c r="S14" i="11"/>
  <c r="O15" i="11"/>
  <c r="P15" i="11"/>
  <c r="R15" i="11"/>
  <c r="S15" i="11"/>
  <c r="O16" i="11"/>
  <c r="P16" i="11"/>
  <c r="R16" i="11"/>
  <c r="S16" i="11"/>
  <c r="O17" i="11"/>
  <c r="P17" i="11"/>
  <c r="R17" i="11"/>
  <c r="S17" i="11"/>
  <c r="O18" i="11"/>
  <c r="P18" i="11"/>
  <c r="R18" i="11"/>
  <c r="S18" i="11"/>
  <c r="O19" i="11"/>
  <c r="P19" i="11"/>
  <c r="R19" i="11"/>
  <c r="S19" i="11"/>
  <c r="O20" i="11"/>
  <c r="P20" i="11"/>
  <c r="R20" i="11"/>
  <c r="S20" i="11"/>
  <c r="O21" i="11"/>
  <c r="P21" i="11"/>
  <c r="R21" i="11"/>
  <c r="S21" i="11"/>
  <c r="O22" i="11"/>
  <c r="P22" i="11"/>
  <c r="R22" i="11"/>
  <c r="S22" i="11"/>
  <c r="O23" i="11"/>
  <c r="P23" i="11"/>
  <c r="R23" i="11"/>
  <c r="S23" i="11"/>
  <c r="O24" i="11"/>
  <c r="P24" i="11"/>
  <c r="R24" i="11"/>
  <c r="S24" i="11"/>
  <c r="O25" i="11"/>
  <c r="P25" i="11"/>
  <c r="R25" i="11"/>
  <c r="S25" i="11"/>
  <c r="O26" i="11"/>
  <c r="P26" i="11"/>
  <c r="R26" i="11"/>
  <c r="S26" i="11"/>
  <c r="O27" i="11"/>
  <c r="P27" i="11"/>
  <c r="R27" i="11"/>
  <c r="S27" i="11"/>
  <c r="O28" i="11"/>
  <c r="P28" i="11"/>
  <c r="R28" i="11"/>
  <c r="S28" i="11"/>
  <c r="O29" i="11"/>
  <c r="P29" i="11"/>
  <c r="R29" i="11"/>
  <c r="S29" i="11"/>
  <c r="O30" i="11"/>
  <c r="P30" i="11"/>
  <c r="R30" i="11"/>
  <c r="S30" i="11"/>
  <c r="O31" i="11"/>
  <c r="P31" i="11"/>
  <c r="R31" i="11"/>
  <c r="S31" i="11"/>
  <c r="O32" i="11"/>
  <c r="P32" i="11"/>
  <c r="R32" i="11"/>
  <c r="S32" i="11"/>
  <c r="O33" i="11"/>
  <c r="P33" i="11"/>
  <c r="R33" i="11"/>
  <c r="S33" i="11"/>
  <c r="O34" i="11"/>
  <c r="P34" i="11"/>
  <c r="R34" i="11"/>
  <c r="S34" i="11"/>
  <c r="O35" i="11"/>
  <c r="P35" i="11"/>
  <c r="R35" i="11"/>
  <c r="S35" i="11"/>
  <c r="O36" i="11"/>
  <c r="P36" i="11"/>
  <c r="R36" i="11"/>
  <c r="S36" i="11"/>
  <c r="O37" i="11"/>
  <c r="P37" i="11"/>
  <c r="R37" i="11"/>
  <c r="S37" i="11"/>
  <c r="O38" i="11"/>
  <c r="P38" i="11"/>
  <c r="R38" i="11"/>
  <c r="S38" i="11"/>
  <c r="O39" i="11"/>
  <c r="P39" i="11"/>
  <c r="R39" i="11"/>
  <c r="S39" i="11"/>
  <c r="O40" i="11"/>
  <c r="P40" i="11"/>
  <c r="R40" i="11"/>
  <c r="S40" i="11"/>
  <c r="O41" i="11"/>
  <c r="P41" i="11"/>
  <c r="R41" i="11"/>
  <c r="S41" i="11"/>
  <c r="O42" i="11"/>
  <c r="P42" i="11"/>
  <c r="R42" i="11"/>
  <c r="S42" i="11"/>
  <c r="O43" i="11"/>
  <c r="P43" i="11"/>
  <c r="R43" i="11"/>
  <c r="S43" i="11"/>
  <c r="O44" i="11"/>
  <c r="P44" i="11"/>
  <c r="R44" i="11"/>
  <c r="S44" i="11"/>
  <c r="O45" i="11"/>
  <c r="P45" i="11"/>
  <c r="R45" i="11"/>
  <c r="S45" i="11"/>
  <c r="O46" i="11"/>
  <c r="P46" i="11"/>
  <c r="R46" i="11"/>
  <c r="S46" i="11"/>
  <c r="O47" i="11"/>
  <c r="P47" i="11"/>
  <c r="R47" i="11"/>
  <c r="S47" i="11"/>
  <c r="O48" i="11"/>
  <c r="P48" i="11"/>
  <c r="R48" i="11"/>
  <c r="S48" i="11"/>
  <c r="O49" i="11"/>
  <c r="P49" i="11"/>
  <c r="R49" i="11"/>
  <c r="S49" i="11"/>
  <c r="O50" i="11"/>
  <c r="P50" i="11"/>
  <c r="R50" i="11"/>
  <c r="S50" i="11"/>
  <c r="O51" i="11"/>
  <c r="P51" i="11"/>
  <c r="R51" i="11"/>
  <c r="S51" i="11"/>
  <c r="O52" i="11"/>
  <c r="P52" i="11"/>
  <c r="R52" i="11"/>
  <c r="S52" i="11"/>
  <c r="O53" i="11"/>
  <c r="P53" i="11"/>
  <c r="R53" i="11"/>
  <c r="S53" i="11"/>
  <c r="O54" i="11"/>
  <c r="P54" i="11"/>
  <c r="R54" i="11"/>
  <c r="S54" i="11"/>
  <c r="O55" i="11"/>
  <c r="P55" i="11"/>
  <c r="R55" i="11"/>
  <c r="S55" i="11"/>
  <c r="O56" i="11"/>
  <c r="P56" i="11"/>
  <c r="R56" i="11"/>
  <c r="S56" i="11"/>
  <c r="O57" i="11"/>
  <c r="P57" i="11"/>
  <c r="R57" i="11"/>
  <c r="S57" i="11"/>
  <c r="O58" i="11"/>
  <c r="P58" i="11"/>
  <c r="R58" i="11"/>
  <c r="S58" i="11"/>
  <c r="O59" i="11"/>
  <c r="P59" i="11"/>
  <c r="R59" i="11"/>
  <c r="S59" i="11"/>
  <c r="O60" i="11"/>
  <c r="P60" i="11"/>
  <c r="R60" i="11"/>
  <c r="S60" i="11"/>
  <c r="O61" i="11"/>
  <c r="P61" i="11"/>
  <c r="R61" i="11"/>
  <c r="S61" i="11"/>
  <c r="O62" i="11"/>
  <c r="P62" i="11"/>
  <c r="R62" i="11"/>
  <c r="S62" i="11"/>
  <c r="O63" i="11"/>
  <c r="P63" i="11"/>
  <c r="R63" i="11"/>
  <c r="S63" i="11"/>
  <c r="O64" i="11"/>
  <c r="P64" i="11"/>
  <c r="R64" i="11"/>
  <c r="S64" i="11"/>
  <c r="O65" i="11"/>
  <c r="P65" i="11"/>
  <c r="R65" i="11"/>
  <c r="S65" i="11"/>
  <c r="O66" i="11"/>
  <c r="P66" i="11"/>
  <c r="R66" i="11"/>
  <c r="S66" i="11"/>
  <c r="O67" i="11"/>
  <c r="P67" i="11"/>
  <c r="R67" i="11"/>
  <c r="S67" i="11"/>
  <c r="O68" i="11"/>
  <c r="P68" i="11"/>
  <c r="R68" i="11"/>
  <c r="S68" i="11"/>
  <c r="O69" i="11"/>
  <c r="P69" i="11"/>
  <c r="R69" i="11"/>
  <c r="S69" i="11"/>
  <c r="O70" i="11"/>
  <c r="P70" i="11"/>
  <c r="R70" i="11"/>
  <c r="S70" i="11"/>
  <c r="O71" i="11"/>
  <c r="P71" i="11"/>
  <c r="R71" i="11"/>
  <c r="S71" i="11"/>
  <c r="O72" i="11"/>
  <c r="P72" i="11"/>
  <c r="R72" i="11"/>
  <c r="S72" i="11"/>
  <c r="O73" i="11"/>
  <c r="P73" i="11"/>
  <c r="R73" i="11"/>
  <c r="S73" i="11"/>
  <c r="O74" i="11"/>
  <c r="P74" i="11"/>
  <c r="R74" i="11"/>
  <c r="S74" i="11"/>
  <c r="O75" i="11"/>
  <c r="P75" i="11"/>
  <c r="R75" i="11"/>
  <c r="S75" i="11"/>
  <c r="O76" i="11"/>
  <c r="P76" i="11"/>
  <c r="R76" i="11"/>
  <c r="S76" i="11"/>
  <c r="O77" i="11"/>
  <c r="P77" i="11"/>
  <c r="R77" i="11"/>
  <c r="S77" i="11"/>
  <c r="O78" i="11"/>
  <c r="P78" i="11"/>
  <c r="R78" i="11"/>
  <c r="S78" i="11"/>
  <c r="O79" i="11"/>
  <c r="P79" i="11"/>
  <c r="R79" i="11"/>
  <c r="S79" i="11"/>
  <c r="O80" i="11"/>
  <c r="P80" i="11"/>
  <c r="R80" i="11"/>
  <c r="S80" i="11"/>
  <c r="O81" i="11"/>
  <c r="P81" i="11"/>
  <c r="R81" i="11"/>
  <c r="S81" i="11"/>
  <c r="O82" i="11"/>
  <c r="P82" i="11"/>
  <c r="R82" i="11"/>
  <c r="S82" i="11"/>
  <c r="O83" i="11"/>
  <c r="P83" i="11"/>
  <c r="R83" i="11"/>
  <c r="S83" i="11"/>
  <c r="O84" i="11"/>
  <c r="P84" i="11"/>
  <c r="R84" i="11"/>
  <c r="S84" i="11"/>
  <c r="O85" i="11"/>
  <c r="P85" i="11"/>
  <c r="R85" i="11"/>
  <c r="S85" i="11"/>
  <c r="O86" i="11"/>
  <c r="P86" i="11"/>
  <c r="R86" i="11"/>
  <c r="S86" i="11"/>
  <c r="O87" i="11"/>
  <c r="P87" i="11"/>
  <c r="R87" i="11"/>
  <c r="S87" i="11"/>
  <c r="O88" i="11"/>
  <c r="P88" i="11"/>
  <c r="R88" i="11"/>
  <c r="S88" i="11"/>
  <c r="O89" i="11"/>
  <c r="P89" i="11"/>
  <c r="R89" i="11"/>
  <c r="S89" i="11"/>
  <c r="O90" i="11"/>
  <c r="P90" i="11"/>
  <c r="R90" i="11"/>
  <c r="S90" i="11"/>
  <c r="O91" i="11"/>
  <c r="P91" i="11"/>
  <c r="R91" i="11"/>
  <c r="S91" i="11"/>
  <c r="O92" i="11"/>
  <c r="P92" i="11"/>
  <c r="R92" i="11"/>
  <c r="S92" i="11"/>
  <c r="O93" i="11"/>
  <c r="P93" i="11"/>
  <c r="R93" i="11"/>
  <c r="S93" i="11"/>
  <c r="O94" i="11"/>
  <c r="P94" i="11"/>
  <c r="R94" i="11"/>
  <c r="S94" i="11"/>
  <c r="O95" i="11"/>
  <c r="P95" i="11"/>
  <c r="R95" i="11"/>
  <c r="S95" i="11"/>
  <c r="O96" i="11"/>
  <c r="P96" i="11"/>
  <c r="R96" i="11"/>
  <c r="S96" i="11"/>
  <c r="O97" i="11"/>
  <c r="P97" i="11"/>
  <c r="R97" i="11"/>
  <c r="S97" i="11"/>
  <c r="O98" i="11"/>
  <c r="P98" i="11"/>
  <c r="R98" i="11"/>
  <c r="S98" i="11"/>
  <c r="O99" i="11"/>
  <c r="P99" i="11"/>
  <c r="R99" i="11"/>
  <c r="S99" i="11"/>
  <c r="O100" i="11"/>
  <c r="P100" i="11"/>
  <c r="R100" i="11"/>
  <c r="S100" i="11"/>
  <c r="O101" i="11"/>
  <c r="P101" i="11"/>
  <c r="R101" i="11"/>
  <c r="S101" i="11"/>
  <c r="O102" i="11"/>
  <c r="P102" i="11"/>
  <c r="R102" i="11"/>
  <c r="S102" i="11"/>
  <c r="O103" i="11"/>
  <c r="P103" i="11"/>
  <c r="R103" i="11"/>
  <c r="S103" i="11"/>
  <c r="O104" i="11"/>
  <c r="P104" i="11"/>
  <c r="R104" i="11"/>
  <c r="S104" i="11"/>
  <c r="O105" i="11"/>
  <c r="P105" i="11"/>
  <c r="R105" i="11"/>
  <c r="S105" i="11"/>
  <c r="O106" i="11"/>
  <c r="P106" i="11"/>
  <c r="R106" i="11"/>
  <c r="S106" i="11"/>
  <c r="O107" i="11"/>
  <c r="P107" i="11"/>
  <c r="R107" i="11"/>
  <c r="S107" i="11"/>
  <c r="O108" i="11"/>
  <c r="P108" i="11"/>
  <c r="R108" i="11"/>
  <c r="S108" i="11"/>
  <c r="O109" i="11"/>
  <c r="P109" i="11"/>
  <c r="R109" i="11"/>
  <c r="S109" i="11"/>
  <c r="O110" i="11"/>
  <c r="P110" i="11"/>
  <c r="R110" i="11"/>
  <c r="S110" i="11"/>
  <c r="O111" i="11"/>
  <c r="P111" i="11"/>
  <c r="R111" i="11"/>
  <c r="S111" i="11"/>
  <c r="O112" i="11"/>
  <c r="P112" i="11"/>
  <c r="R112" i="11"/>
  <c r="S112" i="11"/>
  <c r="O113" i="11"/>
  <c r="P113" i="11"/>
  <c r="R113" i="11"/>
  <c r="S113" i="11"/>
  <c r="O114" i="11"/>
  <c r="P114" i="11"/>
  <c r="R114" i="11"/>
  <c r="S114" i="11"/>
  <c r="O115" i="11"/>
  <c r="P115" i="11"/>
  <c r="R115" i="11"/>
  <c r="S115" i="11"/>
  <c r="O116" i="11"/>
  <c r="P116" i="11"/>
  <c r="R116" i="11"/>
  <c r="S116" i="11"/>
  <c r="O117" i="11"/>
  <c r="P117" i="11"/>
  <c r="R117" i="11"/>
  <c r="S117" i="11"/>
  <c r="O118" i="11"/>
  <c r="P118" i="11"/>
  <c r="R118" i="11"/>
  <c r="S118" i="11"/>
  <c r="O119" i="11"/>
  <c r="P119" i="11"/>
  <c r="R119" i="11"/>
  <c r="S119" i="11"/>
  <c r="O120" i="11"/>
  <c r="P120" i="11"/>
  <c r="R120" i="11"/>
  <c r="S120" i="11"/>
  <c r="O121" i="11"/>
  <c r="P121" i="11"/>
  <c r="R121" i="11"/>
  <c r="S121" i="11"/>
  <c r="O122" i="11"/>
  <c r="P122" i="11"/>
  <c r="R122" i="11"/>
  <c r="S122" i="11"/>
  <c r="O123" i="11"/>
  <c r="P123" i="11"/>
  <c r="R123" i="11"/>
  <c r="S123" i="11"/>
  <c r="O124" i="11"/>
  <c r="P124" i="11"/>
  <c r="R124" i="11"/>
  <c r="S124" i="11"/>
  <c r="O125" i="11"/>
  <c r="P125" i="11"/>
  <c r="R125" i="11"/>
  <c r="S125" i="11"/>
  <c r="O126" i="11"/>
  <c r="P126" i="11"/>
  <c r="R126" i="11"/>
  <c r="S126" i="11"/>
  <c r="O127" i="11"/>
  <c r="P127" i="11"/>
  <c r="R127" i="11"/>
  <c r="S127" i="11"/>
  <c r="O128" i="11"/>
  <c r="P128" i="11"/>
  <c r="R128" i="11"/>
  <c r="S128" i="11"/>
  <c r="O129" i="11"/>
  <c r="P129" i="11"/>
  <c r="R129" i="11"/>
  <c r="S129" i="11"/>
  <c r="O130" i="11"/>
  <c r="P130" i="11"/>
  <c r="R130" i="11"/>
  <c r="S130" i="11"/>
  <c r="O131" i="11"/>
  <c r="P131" i="11"/>
  <c r="R131" i="11"/>
  <c r="S131" i="11"/>
  <c r="O132" i="11"/>
  <c r="P132" i="11"/>
  <c r="R132" i="11"/>
  <c r="S132" i="11"/>
  <c r="O133" i="11"/>
  <c r="P133" i="11"/>
  <c r="R133" i="11"/>
  <c r="S133" i="11"/>
  <c r="O134" i="11"/>
  <c r="P134" i="11"/>
  <c r="R134" i="11"/>
  <c r="S134" i="11"/>
  <c r="O135" i="11"/>
  <c r="P135" i="11"/>
  <c r="R135" i="11"/>
  <c r="S135" i="11"/>
  <c r="O136" i="11"/>
  <c r="P136" i="11"/>
  <c r="R136" i="11"/>
  <c r="S136" i="11"/>
  <c r="O137" i="11"/>
  <c r="P137" i="11"/>
  <c r="R137" i="11"/>
  <c r="S137" i="11"/>
  <c r="O138" i="11"/>
  <c r="P138" i="11"/>
  <c r="R138" i="11"/>
  <c r="S138" i="11"/>
  <c r="O139" i="11"/>
  <c r="P139" i="11"/>
  <c r="R139" i="11"/>
  <c r="S139" i="11"/>
  <c r="O140" i="11"/>
  <c r="P140" i="11"/>
  <c r="R140" i="11"/>
  <c r="S140" i="11"/>
  <c r="O141" i="11"/>
  <c r="P141" i="11"/>
  <c r="R141" i="11"/>
  <c r="S141" i="11"/>
  <c r="O142" i="11"/>
  <c r="P142" i="11"/>
  <c r="R142" i="11"/>
  <c r="S142" i="11"/>
  <c r="O143" i="11"/>
  <c r="P143" i="11"/>
  <c r="R143" i="11"/>
  <c r="S143" i="11"/>
  <c r="O144" i="11"/>
  <c r="P144" i="11"/>
  <c r="R144" i="11"/>
  <c r="S144" i="11"/>
  <c r="O145" i="11"/>
  <c r="P145" i="11"/>
  <c r="R145" i="11"/>
  <c r="S145" i="11"/>
  <c r="O146" i="11"/>
  <c r="P146" i="11"/>
  <c r="R146" i="11"/>
  <c r="S146" i="11"/>
  <c r="O147" i="11"/>
  <c r="P147" i="11"/>
  <c r="R147" i="11"/>
  <c r="S147" i="11"/>
  <c r="O148" i="11"/>
  <c r="P148" i="11"/>
  <c r="R148" i="11"/>
  <c r="S148" i="11"/>
  <c r="O149" i="11"/>
  <c r="P149" i="11"/>
  <c r="R149" i="11"/>
  <c r="S149" i="11"/>
  <c r="O150" i="11"/>
  <c r="P150" i="11"/>
  <c r="R150" i="11"/>
  <c r="S150" i="11"/>
  <c r="O151" i="11"/>
  <c r="P151" i="11"/>
  <c r="R151" i="11"/>
  <c r="S151" i="11"/>
  <c r="O152" i="11"/>
  <c r="P152" i="11"/>
  <c r="R152" i="11"/>
  <c r="S152" i="11"/>
  <c r="O153" i="11"/>
  <c r="P153" i="11"/>
  <c r="R153" i="11"/>
  <c r="S153" i="11"/>
  <c r="O154" i="11"/>
  <c r="P154" i="11"/>
  <c r="R154" i="11"/>
  <c r="S154" i="11"/>
  <c r="O155" i="11"/>
  <c r="P155" i="11"/>
  <c r="R155" i="11"/>
  <c r="S155" i="11"/>
  <c r="O156" i="11"/>
  <c r="P156" i="11"/>
  <c r="R156" i="11"/>
  <c r="S156" i="11"/>
  <c r="O157" i="11"/>
  <c r="P157" i="11"/>
  <c r="R157" i="11"/>
  <c r="S157" i="11"/>
  <c r="O158" i="11"/>
  <c r="P158" i="11"/>
  <c r="R158" i="11"/>
  <c r="S158" i="11"/>
  <c r="O159" i="11"/>
  <c r="P159" i="11"/>
  <c r="R159" i="11"/>
  <c r="S159" i="11"/>
  <c r="O160" i="11"/>
  <c r="P160" i="11"/>
  <c r="R160" i="11"/>
  <c r="S160" i="11"/>
  <c r="O161" i="11"/>
  <c r="P161" i="11"/>
  <c r="R161" i="11"/>
  <c r="S161" i="11"/>
  <c r="O162" i="11"/>
  <c r="P162" i="11"/>
  <c r="R162" i="11"/>
  <c r="S162" i="11"/>
  <c r="O163" i="11"/>
  <c r="P163" i="11"/>
  <c r="R163" i="11"/>
  <c r="S163" i="11"/>
  <c r="O164" i="11"/>
  <c r="P164" i="11"/>
  <c r="R164" i="11"/>
  <c r="S164" i="11"/>
  <c r="O165" i="11"/>
  <c r="P165" i="11"/>
  <c r="R165" i="11"/>
  <c r="S165" i="11"/>
  <c r="O166" i="11"/>
  <c r="P166" i="11"/>
  <c r="R166" i="11"/>
  <c r="S166" i="11"/>
  <c r="O167" i="11"/>
  <c r="P167" i="11"/>
  <c r="R167" i="11"/>
  <c r="S167" i="11"/>
  <c r="O168" i="11"/>
  <c r="P168" i="11"/>
  <c r="R168" i="11"/>
  <c r="S168" i="11"/>
  <c r="O169" i="11"/>
  <c r="P169" i="11"/>
  <c r="R169" i="11"/>
  <c r="S169" i="11"/>
  <c r="O170" i="11"/>
  <c r="P170" i="11"/>
  <c r="R170" i="11"/>
  <c r="S170" i="11"/>
  <c r="O171" i="11"/>
  <c r="P171" i="11"/>
  <c r="R171" i="11"/>
  <c r="S171" i="11"/>
  <c r="O172" i="11"/>
  <c r="P172" i="11"/>
  <c r="R172" i="11"/>
  <c r="S172" i="11"/>
  <c r="O173" i="11"/>
  <c r="P173" i="11"/>
  <c r="R173" i="11"/>
  <c r="S173" i="11"/>
  <c r="O174" i="11"/>
  <c r="P174" i="11"/>
  <c r="R174" i="11"/>
  <c r="S174" i="11"/>
  <c r="O175" i="11"/>
  <c r="P175" i="11"/>
  <c r="R175" i="11"/>
  <c r="S175" i="11"/>
  <c r="O176" i="11"/>
  <c r="P176" i="11"/>
  <c r="R176" i="11"/>
  <c r="S176" i="11"/>
  <c r="O177" i="11"/>
  <c r="P177" i="11"/>
  <c r="R177" i="11"/>
  <c r="S177" i="11"/>
  <c r="O178" i="11"/>
  <c r="P178" i="11"/>
  <c r="R178" i="11"/>
  <c r="S178" i="11"/>
  <c r="O179" i="11"/>
  <c r="P179" i="11"/>
  <c r="R179" i="11"/>
  <c r="S179" i="11"/>
  <c r="O180" i="11"/>
  <c r="P180" i="11"/>
  <c r="R180" i="11"/>
  <c r="S180" i="11"/>
  <c r="O181" i="11"/>
  <c r="P181" i="11"/>
  <c r="R181" i="11"/>
  <c r="S181" i="11"/>
  <c r="O182" i="11"/>
  <c r="P182" i="11"/>
  <c r="R182" i="11"/>
  <c r="S182" i="11"/>
  <c r="O183" i="11"/>
  <c r="P183" i="11"/>
  <c r="R183" i="11"/>
  <c r="S183" i="11"/>
  <c r="O184" i="11"/>
  <c r="P184" i="11"/>
  <c r="R184" i="11"/>
  <c r="S184" i="11"/>
  <c r="O185" i="11"/>
  <c r="P185" i="11"/>
  <c r="R185" i="11"/>
  <c r="S185" i="11"/>
  <c r="O186" i="11"/>
  <c r="P186" i="11"/>
  <c r="R186" i="11"/>
  <c r="S186" i="11"/>
  <c r="O187" i="11"/>
  <c r="P187" i="11"/>
  <c r="R187" i="11"/>
  <c r="S187" i="11"/>
  <c r="O188" i="11"/>
  <c r="P188" i="11"/>
  <c r="R188" i="11"/>
  <c r="S188" i="11"/>
  <c r="O189" i="11"/>
  <c r="P189" i="11"/>
  <c r="R189" i="11"/>
  <c r="S189" i="11"/>
  <c r="O190" i="11"/>
  <c r="P190" i="11"/>
  <c r="R190" i="11"/>
  <c r="S190" i="11"/>
  <c r="O191" i="11"/>
  <c r="P191" i="11"/>
  <c r="R191" i="11"/>
  <c r="S191" i="11"/>
  <c r="O192" i="11"/>
  <c r="P192" i="11"/>
  <c r="R192" i="11"/>
  <c r="S192" i="11"/>
  <c r="O193" i="11"/>
  <c r="P193" i="11"/>
  <c r="R193" i="11"/>
  <c r="S193" i="11"/>
  <c r="O194" i="11"/>
  <c r="P194" i="11"/>
  <c r="R194" i="11"/>
  <c r="S194" i="11"/>
  <c r="O195" i="11"/>
  <c r="P195" i="11"/>
  <c r="R195" i="11"/>
  <c r="S195" i="11"/>
  <c r="O196" i="11"/>
  <c r="P196" i="11"/>
  <c r="R196" i="11"/>
  <c r="S196" i="11"/>
  <c r="O197" i="11"/>
  <c r="P197" i="11"/>
  <c r="R197" i="11"/>
  <c r="S197" i="11"/>
  <c r="O198" i="11"/>
  <c r="P198" i="11"/>
  <c r="R198" i="11"/>
  <c r="S198" i="11"/>
  <c r="O199" i="11"/>
  <c r="P199" i="11"/>
  <c r="R199" i="11"/>
  <c r="S199" i="11"/>
  <c r="O200" i="11"/>
  <c r="P200" i="11"/>
  <c r="R200" i="11"/>
  <c r="S200" i="11"/>
  <c r="O201" i="11"/>
  <c r="P201" i="11"/>
  <c r="R201" i="11"/>
  <c r="S201" i="11"/>
  <c r="O202" i="11"/>
  <c r="P202" i="11"/>
  <c r="R202" i="11"/>
  <c r="S202" i="11"/>
  <c r="O203" i="11"/>
  <c r="P203" i="11"/>
  <c r="R203" i="11"/>
  <c r="S203" i="11"/>
  <c r="O204" i="11"/>
  <c r="P204" i="11"/>
  <c r="R204" i="11"/>
  <c r="S204" i="11"/>
  <c r="O205" i="11"/>
  <c r="P205" i="11"/>
  <c r="R205" i="11"/>
  <c r="S205" i="11"/>
  <c r="O206" i="11"/>
  <c r="P206" i="11"/>
  <c r="R206" i="11"/>
  <c r="S206" i="11"/>
  <c r="O207" i="11"/>
  <c r="P207" i="11"/>
  <c r="R207" i="11"/>
  <c r="S207" i="11"/>
  <c r="O208" i="11"/>
  <c r="P208" i="11"/>
  <c r="R208" i="11"/>
  <c r="S208" i="11"/>
  <c r="O209" i="11"/>
  <c r="P209" i="11"/>
  <c r="R209" i="11"/>
  <c r="S209" i="11"/>
  <c r="O210" i="11"/>
  <c r="P210" i="11"/>
  <c r="R210" i="11"/>
  <c r="S210" i="11"/>
  <c r="O211" i="11"/>
  <c r="P211" i="11"/>
  <c r="R211" i="11"/>
  <c r="S211" i="11"/>
  <c r="O212" i="11"/>
  <c r="P212" i="11"/>
  <c r="R212" i="11"/>
  <c r="S212" i="11"/>
  <c r="O213" i="11"/>
  <c r="P213" i="11"/>
  <c r="R213" i="11"/>
  <c r="S213" i="11"/>
  <c r="O214" i="11"/>
  <c r="P214" i="11"/>
  <c r="R214" i="11"/>
  <c r="S214" i="11"/>
  <c r="O215" i="11"/>
  <c r="P215" i="11"/>
  <c r="R215" i="11"/>
  <c r="S215" i="11"/>
  <c r="O216" i="11"/>
  <c r="P216" i="11"/>
  <c r="R216" i="11"/>
  <c r="S216" i="11"/>
  <c r="O217" i="11"/>
  <c r="P217" i="11"/>
  <c r="R217" i="11"/>
  <c r="S217" i="11"/>
  <c r="O218" i="11"/>
  <c r="P218" i="11"/>
  <c r="R218" i="11"/>
  <c r="S218" i="11"/>
  <c r="O219" i="11"/>
  <c r="P219" i="11"/>
  <c r="R219" i="11"/>
  <c r="S219" i="11"/>
  <c r="O220" i="11"/>
  <c r="P220" i="11"/>
  <c r="R220" i="11"/>
  <c r="S220" i="11"/>
  <c r="O221" i="11"/>
  <c r="P221" i="11"/>
  <c r="R221" i="11"/>
  <c r="S221" i="11"/>
  <c r="O222" i="11"/>
  <c r="P222" i="11"/>
  <c r="R222" i="11"/>
  <c r="S222" i="11"/>
  <c r="O223" i="11"/>
  <c r="P223" i="11"/>
  <c r="R223" i="11"/>
  <c r="S223" i="11"/>
  <c r="O224" i="11"/>
  <c r="P224" i="11"/>
  <c r="R224" i="11"/>
  <c r="S224" i="11"/>
  <c r="O225" i="11"/>
  <c r="P225" i="11"/>
  <c r="R225" i="11"/>
  <c r="S225" i="11"/>
  <c r="O226" i="11"/>
  <c r="P226" i="11"/>
  <c r="R226" i="11"/>
  <c r="S226" i="11"/>
  <c r="O227" i="11"/>
  <c r="P227" i="11"/>
  <c r="R227" i="11"/>
  <c r="S227" i="11"/>
  <c r="O228" i="11"/>
  <c r="P228" i="11"/>
  <c r="R228" i="11"/>
  <c r="S228" i="11"/>
  <c r="O229" i="11"/>
  <c r="P229" i="11"/>
  <c r="R229" i="11"/>
  <c r="S229" i="11"/>
  <c r="O230" i="11"/>
  <c r="P230" i="11"/>
  <c r="R230" i="11"/>
  <c r="S230" i="11"/>
  <c r="O231" i="11"/>
  <c r="P231" i="11"/>
  <c r="R231" i="11"/>
  <c r="S231" i="11"/>
  <c r="O232" i="11"/>
  <c r="P232" i="11"/>
  <c r="R232" i="11"/>
  <c r="S232" i="11"/>
  <c r="O233" i="11"/>
  <c r="P233" i="11"/>
  <c r="R233" i="11"/>
  <c r="S233" i="11"/>
  <c r="O234" i="11"/>
  <c r="P234" i="11"/>
  <c r="R234" i="11"/>
  <c r="S234" i="11"/>
  <c r="O235" i="11"/>
  <c r="P235" i="11"/>
  <c r="R235" i="11"/>
  <c r="S235" i="11"/>
  <c r="O236" i="11"/>
  <c r="P236" i="11"/>
  <c r="R236" i="11"/>
  <c r="S236" i="11"/>
  <c r="O237" i="11"/>
  <c r="P237" i="11"/>
  <c r="R237" i="11"/>
  <c r="S237" i="11"/>
  <c r="O238" i="11"/>
  <c r="P238" i="11"/>
  <c r="R238" i="11"/>
  <c r="S238" i="11"/>
  <c r="O239" i="11"/>
  <c r="P239" i="11"/>
  <c r="R239" i="11"/>
  <c r="S239" i="11"/>
  <c r="O240" i="11"/>
  <c r="P240" i="11"/>
  <c r="R240" i="11"/>
  <c r="S240" i="11"/>
  <c r="O241" i="11"/>
  <c r="P241" i="11"/>
  <c r="R241" i="11"/>
  <c r="S241" i="11"/>
  <c r="O242" i="11"/>
  <c r="P242" i="11"/>
  <c r="R242" i="11"/>
  <c r="S242" i="11"/>
  <c r="O243" i="11"/>
  <c r="P243" i="11"/>
  <c r="R243" i="11"/>
  <c r="S243" i="11"/>
  <c r="O244" i="11"/>
  <c r="P244" i="11"/>
  <c r="R244" i="11"/>
  <c r="S244" i="11"/>
  <c r="O245" i="11"/>
  <c r="P245" i="11"/>
  <c r="R245" i="11"/>
  <c r="S245" i="11"/>
  <c r="O246" i="11"/>
  <c r="P246" i="11"/>
  <c r="R246" i="11"/>
  <c r="S246" i="11"/>
  <c r="O247" i="11"/>
  <c r="P247" i="11"/>
  <c r="R247" i="11"/>
  <c r="S247" i="11"/>
  <c r="O248" i="11"/>
  <c r="P248" i="11"/>
  <c r="R248" i="11"/>
  <c r="S248" i="11"/>
  <c r="O249" i="11"/>
  <c r="P249" i="11"/>
  <c r="R249" i="11"/>
  <c r="S249" i="11"/>
  <c r="O250" i="11"/>
  <c r="P250" i="11"/>
  <c r="R250" i="11"/>
  <c r="S250" i="11"/>
  <c r="O251" i="11"/>
  <c r="P251" i="11"/>
  <c r="R251" i="11"/>
  <c r="S251" i="11"/>
  <c r="O252" i="11"/>
  <c r="P252" i="11"/>
  <c r="R252" i="11"/>
  <c r="S252" i="11"/>
  <c r="O253" i="11"/>
  <c r="P253" i="11"/>
  <c r="R253" i="11"/>
  <c r="S253" i="11"/>
  <c r="O254" i="11"/>
  <c r="P254" i="11"/>
  <c r="R254" i="11"/>
  <c r="S254" i="11"/>
  <c r="O255" i="11"/>
  <c r="P255" i="11"/>
  <c r="R255" i="11"/>
  <c r="S255" i="11"/>
  <c r="O256" i="11"/>
  <c r="P256" i="11"/>
  <c r="R256" i="11"/>
  <c r="S256" i="11"/>
  <c r="O257" i="11"/>
  <c r="P257" i="11"/>
  <c r="R257" i="11"/>
  <c r="S257" i="11"/>
  <c r="O258" i="11"/>
  <c r="P258" i="11"/>
  <c r="R258" i="11"/>
  <c r="S258" i="11"/>
  <c r="O259" i="11"/>
  <c r="P259" i="11"/>
  <c r="R259" i="11"/>
  <c r="S259" i="11"/>
  <c r="O260" i="11"/>
  <c r="P260" i="11"/>
  <c r="R260" i="11"/>
  <c r="S260" i="11"/>
  <c r="O261" i="11"/>
  <c r="P261" i="11"/>
  <c r="R261" i="11"/>
  <c r="S261" i="11"/>
  <c r="O262" i="11"/>
  <c r="P262" i="11"/>
  <c r="R262" i="11"/>
  <c r="S262" i="11"/>
  <c r="O263" i="11"/>
  <c r="P263" i="11"/>
  <c r="R263" i="11"/>
  <c r="S263" i="11"/>
  <c r="O264" i="11"/>
  <c r="P264" i="11"/>
  <c r="R264" i="11"/>
  <c r="S264" i="11"/>
  <c r="O265" i="11"/>
  <c r="P265" i="11"/>
  <c r="R265" i="11"/>
  <c r="S265" i="11"/>
  <c r="O266" i="11"/>
  <c r="P266" i="11"/>
  <c r="R266" i="11"/>
  <c r="S266" i="11"/>
  <c r="O267" i="11"/>
  <c r="P267" i="11"/>
  <c r="R267" i="11"/>
  <c r="S267" i="11"/>
  <c r="O268" i="11"/>
  <c r="P268" i="11"/>
  <c r="R268" i="11"/>
  <c r="S268" i="11"/>
  <c r="O269" i="11"/>
  <c r="P269" i="11"/>
  <c r="R269" i="11"/>
  <c r="S269" i="11"/>
  <c r="O270" i="11"/>
  <c r="P270" i="11"/>
  <c r="R270" i="11"/>
  <c r="S270" i="11"/>
  <c r="O271" i="11"/>
  <c r="P271" i="11"/>
  <c r="R271" i="11"/>
  <c r="S271" i="11"/>
  <c r="O272" i="11"/>
  <c r="P272" i="11"/>
  <c r="R272" i="11"/>
  <c r="S272" i="11"/>
  <c r="O273" i="11"/>
  <c r="P273" i="11"/>
  <c r="R273" i="11"/>
  <c r="S273" i="11"/>
  <c r="O274" i="11"/>
  <c r="P274" i="11"/>
  <c r="R274" i="11"/>
  <c r="S274" i="11"/>
  <c r="O275" i="11"/>
  <c r="P275" i="11"/>
  <c r="R275" i="11"/>
  <c r="S275" i="11"/>
  <c r="O276" i="11"/>
  <c r="P276" i="11"/>
  <c r="R276" i="11"/>
  <c r="S276" i="11"/>
  <c r="O277" i="11"/>
  <c r="P277" i="11"/>
  <c r="R277" i="11"/>
  <c r="S277" i="11"/>
  <c r="O278" i="11"/>
  <c r="P278" i="11"/>
  <c r="R278" i="11"/>
  <c r="S278" i="11"/>
  <c r="O279" i="11"/>
  <c r="P279" i="11"/>
  <c r="R279" i="11"/>
  <c r="S279" i="11"/>
  <c r="O280" i="11"/>
  <c r="P280" i="11"/>
  <c r="R280" i="11"/>
  <c r="S280" i="11"/>
  <c r="O281" i="11"/>
  <c r="P281" i="11"/>
  <c r="R281" i="11"/>
  <c r="S281" i="11"/>
  <c r="O282" i="11"/>
  <c r="P282" i="11"/>
  <c r="R282" i="11"/>
  <c r="S282" i="11"/>
  <c r="O283" i="11"/>
  <c r="P283" i="11"/>
  <c r="R283" i="11"/>
  <c r="S283" i="11"/>
  <c r="O284" i="11"/>
  <c r="P284" i="11"/>
  <c r="R284" i="11"/>
  <c r="S284" i="11"/>
  <c r="O285" i="11"/>
  <c r="P285" i="11"/>
  <c r="R285" i="11"/>
  <c r="S285" i="11"/>
  <c r="O286" i="11"/>
  <c r="P286" i="11"/>
  <c r="R286" i="11"/>
  <c r="S286" i="11"/>
  <c r="O287" i="11"/>
  <c r="P287" i="11"/>
  <c r="R287" i="11"/>
  <c r="S287" i="11"/>
  <c r="O288" i="11"/>
  <c r="P288" i="11"/>
  <c r="R288" i="11"/>
  <c r="S288" i="11"/>
  <c r="O289" i="11"/>
  <c r="P289" i="11"/>
  <c r="R289" i="11"/>
  <c r="S289" i="11"/>
  <c r="O290" i="11"/>
  <c r="P290" i="11"/>
  <c r="R290" i="11"/>
  <c r="S290" i="11"/>
  <c r="O291" i="11"/>
  <c r="P291" i="11"/>
  <c r="R291" i="11"/>
  <c r="S291" i="11"/>
  <c r="O292" i="11"/>
  <c r="P292" i="11"/>
  <c r="R292" i="11"/>
  <c r="S292" i="11"/>
  <c r="O293" i="11"/>
  <c r="P293" i="11"/>
  <c r="R293" i="11"/>
  <c r="S293" i="11"/>
  <c r="O294" i="11"/>
  <c r="P294" i="11"/>
  <c r="R294" i="11"/>
  <c r="S294" i="11"/>
  <c r="O295" i="11"/>
  <c r="P295" i="11"/>
  <c r="R295" i="11"/>
  <c r="S295" i="11"/>
  <c r="O296" i="11"/>
  <c r="P296" i="11"/>
  <c r="R296" i="11"/>
  <c r="S296" i="11"/>
  <c r="O297" i="11"/>
  <c r="P297" i="11"/>
  <c r="R297" i="11"/>
  <c r="S297" i="11"/>
  <c r="O298" i="11"/>
  <c r="P298" i="11"/>
  <c r="R298" i="11"/>
  <c r="S298" i="11"/>
  <c r="O299" i="11"/>
  <c r="P299" i="11"/>
  <c r="R299" i="11"/>
  <c r="S299" i="11"/>
  <c r="O300" i="11"/>
  <c r="P300" i="11"/>
  <c r="R300" i="11"/>
  <c r="S300" i="11"/>
  <c r="O301" i="11"/>
  <c r="P301" i="11"/>
  <c r="R301" i="11"/>
  <c r="S301" i="11"/>
  <c r="O302" i="11"/>
  <c r="P302" i="11"/>
  <c r="R302" i="11"/>
  <c r="S302" i="11"/>
  <c r="O303" i="11"/>
  <c r="P303" i="11"/>
  <c r="R303" i="11"/>
  <c r="S303" i="11"/>
  <c r="O304" i="11"/>
  <c r="P304" i="11"/>
  <c r="R304" i="11"/>
  <c r="S304" i="11"/>
  <c r="O305" i="11"/>
  <c r="P305" i="11"/>
  <c r="R305" i="11"/>
  <c r="S305" i="11"/>
  <c r="O306" i="11"/>
  <c r="P306" i="11"/>
  <c r="R306" i="11"/>
  <c r="S306" i="11"/>
  <c r="O307" i="11"/>
  <c r="P307" i="11"/>
  <c r="R307" i="11"/>
  <c r="S307" i="11"/>
  <c r="O308" i="11"/>
  <c r="P308" i="11"/>
  <c r="R308" i="11"/>
  <c r="S308" i="11"/>
  <c r="O309" i="11"/>
  <c r="P309" i="11"/>
  <c r="R309" i="11"/>
  <c r="S309" i="11"/>
  <c r="O310" i="11"/>
  <c r="P310" i="11"/>
  <c r="R310" i="11"/>
  <c r="S310" i="11"/>
  <c r="O311" i="11"/>
  <c r="P311" i="11"/>
  <c r="R311" i="11"/>
  <c r="S311" i="11"/>
  <c r="O312" i="11"/>
  <c r="P312" i="11"/>
  <c r="R312" i="11"/>
  <c r="S312" i="11"/>
  <c r="O313" i="11"/>
  <c r="P313" i="11"/>
  <c r="R313" i="11"/>
  <c r="S313" i="11"/>
  <c r="O314" i="11"/>
  <c r="P314" i="11"/>
  <c r="R314" i="11"/>
  <c r="S314" i="11"/>
  <c r="O315" i="11"/>
  <c r="P315" i="11"/>
  <c r="R315" i="11"/>
  <c r="S315" i="11"/>
  <c r="O316" i="11"/>
  <c r="P316" i="11"/>
  <c r="R316" i="11"/>
  <c r="S316" i="11"/>
  <c r="O317" i="11"/>
  <c r="P317" i="11"/>
  <c r="R317" i="11"/>
  <c r="S317" i="11"/>
  <c r="O318" i="11"/>
  <c r="P318" i="11"/>
  <c r="R318" i="11"/>
  <c r="S318" i="11"/>
  <c r="O319" i="11"/>
  <c r="P319" i="11"/>
  <c r="R319" i="11"/>
  <c r="S319" i="11"/>
  <c r="O320" i="11"/>
  <c r="P320" i="11"/>
  <c r="R320" i="11"/>
  <c r="S320" i="11"/>
  <c r="O321" i="11"/>
  <c r="P321" i="11"/>
  <c r="R321" i="11"/>
  <c r="S321" i="11"/>
  <c r="O322" i="11"/>
  <c r="P322" i="11"/>
  <c r="R322" i="11"/>
  <c r="S322" i="11"/>
  <c r="O323" i="11"/>
  <c r="P323" i="11"/>
  <c r="R323" i="11"/>
  <c r="S323" i="11"/>
  <c r="O324" i="11"/>
  <c r="P324" i="11"/>
  <c r="R324" i="11"/>
  <c r="S324" i="11"/>
  <c r="O325" i="11"/>
  <c r="P325" i="11"/>
  <c r="R325" i="11"/>
  <c r="S325" i="11"/>
  <c r="O326" i="11"/>
  <c r="P326" i="11"/>
  <c r="R326" i="11"/>
  <c r="S326" i="11"/>
  <c r="O327" i="11"/>
  <c r="P327" i="11"/>
  <c r="R327" i="11"/>
  <c r="S327" i="11"/>
  <c r="O328" i="11"/>
  <c r="P328" i="11"/>
  <c r="R328" i="11"/>
  <c r="S328" i="11"/>
  <c r="O329" i="11"/>
  <c r="P329" i="11"/>
  <c r="R329" i="11"/>
  <c r="S329" i="11"/>
  <c r="O330" i="11"/>
  <c r="P330" i="11"/>
  <c r="R330" i="11"/>
  <c r="S330" i="11"/>
  <c r="O331" i="11"/>
  <c r="P331" i="11"/>
  <c r="R331" i="11"/>
  <c r="S331" i="11"/>
  <c r="O332" i="11"/>
  <c r="P332" i="11"/>
  <c r="R332" i="11"/>
  <c r="S332" i="11"/>
  <c r="O333" i="11"/>
  <c r="P333" i="11"/>
  <c r="R333" i="11"/>
  <c r="S333" i="11"/>
  <c r="O334" i="11"/>
  <c r="P334" i="11"/>
  <c r="R334" i="11"/>
  <c r="S334" i="11"/>
  <c r="O335" i="11"/>
  <c r="P335" i="11"/>
  <c r="R335" i="11"/>
  <c r="S335" i="11"/>
  <c r="O336" i="11"/>
  <c r="P336" i="11"/>
  <c r="R336" i="11"/>
  <c r="S336" i="11"/>
  <c r="O337" i="11"/>
  <c r="P337" i="11"/>
  <c r="R337" i="11"/>
  <c r="S337" i="11"/>
  <c r="O338" i="11"/>
  <c r="P338" i="11"/>
  <c r="R338" i="11"/>
  <c r="S338" i="11"/>
  <c r="O339" i="11"/>
  <c r="P339" i="11"/>
  <c r="R339" i="11"/>
  <c r="S339" i="11"/>
  <c r="O340" i="11"/>
  <c r="P340" i="11"/>
  <c r="R340" i="11"/>
  <c r="S340" i="11"/>
  <c r="O341" i="11"/>
  <c r="P341" i="11"/>
  <c r="R341" i="11"/>
  <c r="S341" i="11"/>
  <c r="O342" i="11"/>
  <c r="P342" i="11"/>
  <c r="R342" i="11"/>
  <c r="S342" i="11"/>
  <c r="O343" i="11"/>
  <c r="P343" i="11"/>
  <c r="R343" i="11"/>
  <c r="S343" i="11"/>
  <c r="O344" i="11"/>
  <c r="P344" i="11"/>
  <c r="R344" i="11"/>
  <c r="S344" i="11"/>
  <c r="O345" i="11"/>
  <c r="P345" i="11"/>
  <c r="R345" i="11"/>
  <c r="S345" i="11"/>
  <c r="O346" i="11"/>
  <c r="P346" i="11"/>
  <c r="R346" i="11"/>
  <c r="S346" i="11"/>
  <c r="O347" i="11"/>
  <c r="P347" i="11"/>
  <c r="R347" i="11"/>
  <c r="S347" i="11"/>
  <c r="O348" i="11"/>
  <c r="P348" i="11"/>
  <c r="R348" i="11"/>
  <c r="S348" i="11"/>
  <c r="O349" i="11"/>
  <c r="P349" i="11"/>
  <c r="R349" i="11"/>
  <c r="S349" i="11"/>
  <c r="O350" i="11"/>
  <c r="P350" i="11"/>
  <c r="R350" i="11"/>
  <c r="S350" i="11"/>
  <c r="O351" i="11"/>
  <c r="P351" i="11"/>
  <c r="R351" i="11"/>
  <c r="S351" i="11"/>
  <c r="O352" i="11"/>
  <c r="P352" i="11"/>
  <c r="R352" i="11"/>
  <c r="S352" i="11"/>
  <c r="O353" i="11"/>
  <c r="P353" i="11"/>
  <c r="R353" i="11"/>
  <c r="S353" i="11"/>
  <c r="O354" i="11"/>
  <c r="P354" i="11"/>
  <c r="R354" i="11"/>
  <c r="S354" i="11"/>
  <c r="O355" i="11"/>
  <c r="P355" i="11"/>
  <c r="R355" i="11"/>
  <c r="S355" i="11"/>
  <c r="O356" i="11"/>
  <c r="P356" i="11"/>
  <c r="R356" i="11"/>
  <c r="S356" i="11"/>
  <c r="O357" i="11"/>
  <c r="P357" i="11"/>
  <c r="R357" i="11"/>
  <c r="S357" i="11"/>
  <c r="O358" i="11"/>
  <c r="P358" i="11"/>
  <c r="R358" i="11"/>
  <c r="S358" i="11"/>
  <c r="O359" i="11"/>
  <c r="P359" i="11"/>
  <c r="R359" i="11"/>
  <c r="S359" i="11"/>
  <c r="O360" i="11"/>
  <c r="P360" i="11"/>
  <c r="R360" i="11"/>
  <c r="S360" i="11"/>
  <c r="O361" i="11"/>
  <c r="P361" i="11"/>
  <c r="R361" i="11"/>
  <c r="S361" i="11"/>
  <c r="O362" i="11"/>
  <c r="P362" i="11"/>
  <c r="R362" i="11"/>
  <c r="S362" i="11"/>
  <c r="O363" i="11"/>
  <c r="P363" i="11"/>
  <c r="R363" i="11"/>
  <c r="S363" i="11"/>
  <c r="O364" i="11"/>
  <c r="P364" i="11"/>
  <c r="R364" i="11"/>
  <c r="S364" i="11"/>
  <c r="O365" i="11"/>
  <c r="P365" i="11"/>
  <c r="R365" i="11"/>
  <c r="S365" i="11"/>
  <c r="O366" i="11"/>
  <c r="P366" i="11"/>
  <c r="R366" i="11"/>
  <c r="S366" i="11"/>
  <c r="O367" i="11"/>
  <c r="P367" i="11"/>
  <c r="R367" i="11"/>
  <c r="S367" i="11"/>
  <c r="O368" i="11"/>
  <c r="P368" i="11"/>
  <c r="R368" i="11"/>
  <c r="S368" i="11"/>
  <c r="O369" i="11"/>
  <c r="P369" i="11"/>
  <c r="R369" i="11"/>
  <c r="S369" i="11"/>
  <c r="O370" i="11"/>
  <c r="P370" i="11"/>
  <c r="R370" i="11"/>
  <c r="S370" i="11"/>
  <c r="O371" i="11"/>
  <c r="P371" i="11"/>
  <c r="R371" i="11"/>
  <c r="S371" i="11"/>
  <c r="O372" i="11"/>
  <c r="P372" i="11"/>
  <c r="R372" i="11"/>
  <c r="S372" i="11"/>
  <c r="O373" i="11"/>
  <c r="P373" i="11"/>
  <c r="R373" i="11"/>
  <c r="S373" i="11"/>
  <c r="O374" i="11"/>
  <c r="P374" i="11"/>
  <c r="R374" i="11"/>
  <c r="S374" i="11"/>
  <c r="O375" i="11"/>
  <c r="P375" i="11"/>
  <c r="R375" i="11"/>
  <c r="S375" i="11"/>
  <c r="O376" i="11"/>
  <c r="P376" i="11"/>
  <c r="R376" i="11"/>
  <c r="S376" i="11"/>
  <c r="O377" i="11"/>
  <c r="P377" i="11"/>
  <c r="R377" i="11"/>
  <c r="S377" i="11"/>
  <c r="O378" i="11"/>
  <c r="P378" i="11"/>
  <c r="R378" i="11"/>
  <c r="S378" i="11"/>
  <c r="O379" i="11"/>
  <c r="P379" i="11"/>
  <c r="R379" i="11"/>
  <c r="S379" i="11"/>
  <c r="O380" i="11"/>
  <c r="P380" i="11"/>
  <c r="R380" i="11"/>
  <c r="S380" i="11"/>
  <c r="O381" i="11"/>
  <c r="P381" i="11"/>
  <c r="R381" i="11"/>
  <c r="S381" i="11"/>
  <c r="O382" i="11"/>
  <c r="P382" i="11"/>
  <c r="R382" i="11"/>
  <c r="S382" i="11"/>
  <c r="O383" i="11"/>
  <c r="P383" i="11"/>
  <c r="R383" i="11"/>
  <c r="S383" i="11"/>
  <c r="O384" i="11"/>
  <c r="P384" i="11"/>
  <c r="R384" i="11"/>
  <c r="S384" i="11"/>
  <c r="O385" i="11"/>
  <c r="P385" i="11"/>
  <c r="R385" i="11"/>
  <c r="S385" i="11"/>
  <c r="O386" i="11"/>
  <c r="P386" i="11"/>
  <c r="R386" i="11"/>
  <c r="S386" i="11"/>
  <c r="O387" i="11"/>
  <c r="P387" i="11"/>
  <c r="R387" i="11"/>
  <c r="S387" i="11"/>
  <c r="O388" i="11"/>
  <c r="P388" i="11"/>
  <c r="R388" i="11"/>
  <c r="S388" i="11"/>
  <c r="O389" i="11"/>
  <c r="P389" i="11"/>
  <c r="R389" i="11"/>
  <c r="S389" i="11"/>
  <c r="O390" i="11"/>
  <c r="P390" i="11"/>
  <c r="R390" i="11"/>
  <c r="S390" i="11"/>
  <c r="O391" i="11"/>
  <c r="P391" i="11"/>
  <c r="R391" i="11"/>
  <c r="S391" i="11"/>
  <c r="O392" i="11"/>
  <c r="P392" i="11"/>
  <c r="R392" i="11"/>
  <c r="S392" i="11"/>
  <c r="O393" i="11"/>
  <c r="P393" i="11"/>
  <c r="R393" i="11"/>
  <c r="S393" i="11"/>
  <c r="O394" i="11"/>
  <c r="P394" i="11"/>
  <c r="R394" i="11"/>
  <c r="S394" i="11"/>
  <c r="O395" i="11"/>
  <c r="P395" i="11"/>
  <c r="R395" i="11"/>
  <c r="S395" i="11"/>
  <c r="O396" i="11"/>
  <c r="P396" i="11"/>
  <c r="R396" i="11"/>
  <c r="S396" i="11"/>
  <c r="O397" i="11"/>
  <c r="P397" i="11"/>
  <c r="R397" i="11"/>
  <c r="S397" i="11"/>
  <c r="O398" i="11"/>
  <c r="P398" i="11"/>
  <c r="R398" i="11"/>
  <c r="S398" i="11"/>
  <c r="O399" i="11"/>
  <c r="P399" i="11"/>
  <c r="R399" i="11"/>
  <c r="S399" i="11"/>
  <c r="O400" i="11"/>
  <c r="P400" i="11"/>
  <c r="R400" i="11"/>
  <c r="S400" i="11"/>
  <c r="O401" i="11"/>
  <c r="P401" i="11"/>
  <c r="R401" i="11"/>
  <c r="S401" i="11"/>
  <c r="O402" i="11"/>
  <c r="P402" i="11"/>
  <c r="R402" i="11"/>
  <c r="S402" i="11"/>
  <c r="O403" i="11"/>
  <c r="P403" i="11"/>
  <c r="R403" i="11"/>
  <c r="S403" i="11"/>
  <c r="O404" i="11"/>
  <c r="P404" i="11"/>
  <c r="R404" i="11"/>
  <c r="S404" i="11"/>
  <c r="O405" i="11"/>
  <c r="P405" i="11"/>
  <c r="R405" i="11"/>
  <c r="S405" i="11"/>
  <c r="O406" i="11"/>
  <c r="P406" i="11"/>
  <c r="R406" i="11"/>
  <c r="S406" i="11"/>
  <c r="O407" i="11"/>
  <c r="P407" i="11"/>
  <c r="R407" i="11"/>
  <c r="S407" i="11"/>
  <c r="O408" i="11"/>
  <c r="P408" i="11"/>
  <c r="R408" i="11"/>
  <c r="S408" i="11"/>
  <c r="O409" i="11"/>
  <c r="P409" i="11"/>
  <c r="R409" i="11"/>
  <c r="S409" i="11"/>
  <c r="O410" i="11"/>
  <c r="P410" i="11"/>
  <c r="R410" i="11"/>
  <c r="S410" i="11"/>
  <c r="O411" i="11"/>
  <c r="P411" i="11"/>
  <c r="R411" i="11"/>
  <c r="S411" i="11"/>
  <c r="O412" i="11"/>
  <c r="P412" i="11"/>
  <c r="R412" i="11"/>
  <c r="S412" i="11"/>
  <c r="O413" i="11"/>
  <c r="P413" i="11"/>
  <c r="R413" i="11"/>
  <c r="S413" i="11"/>
  <c r="O414" i="11"/>
  <c r="P414" i="11"/>
  <c r="R414" i="11"/>
  <c r="S414" i="11"/>
  <c r="O415" i="11"/>
  <c r="P415" i="11"/>
  <c r="R415" i="11"/>
  <c r="S415" i="11"/>
  <c r="O416" i="11"/>
  <c r="P416" i="11"/>
  <c r="R416" i="11"/>
  <c r="S416" i="11"/>
  <c r="O417" i="11"/>
  <c r="P417" i="11"/>
  <c r="R417" i="11"/>
  <c r="S417" i="11"/>
  <c r="O418" i="11"/>
  <c r="P418" i="11"/>
  <c r="R418" i="11"/>
  <c r="S418" i="11"/>
  <c r="O419" i="11"/>
  <c r="P419" i="11"/>
  <c r="R419" i="11"/>
  <c r="S419" i="11"/>
  <c r="O420" i="11"/>
  <c r="P420" i="11"/>
  <c r="R420" i="11"/>
  <c r="S420" i="11"/>
  <c r="O421" i="11"/>
  <c r="P421" i="11"/>
  <c r="R421" i="11"/>
  <c r="S421" i="11"/>
  <c r="O422" i="11"/>
  <c r="P422" i="11"/>
  <c r="R422" i="11"/>
  <c r="S422" i="11"/>
  <c r="O423" i="11"/>
  <c r="P423" i="11"/>
  <c r="R423" i="11"/>
  <c r="S423" i="11"/>
  <c r="O424" i="11"/>
  <c r="P424" i="11"/>
  <c r="R424" i="11"/>
  <c r="S424" i="11"/>
  <c r="O425" i="11"/>
  <c r="P425" i="11"/>
  <c r="R425" i="11"/>
  <c r="S425" i="11"/>
  <c r="O426" i="11"/>
  <c r="P426" i="11"/>
  <c r="R426" i="11"/>
  <c r="S426" i="11"/>
  <c r="O427" i="11"/>
  <c r="P427" i="11"/>
  <c r="R427" i="11"/>
  <c r="S427" i="11"/>
  <c r="O428" i="11"/>
  <c r="P428" i="11"/>
  <c r="R428" i="11"/>
  <c r="S428" i="11"/>
  <c r="O429" i="11"/>
  <c r="P429" i="11"/>
  <c r="R429" i="11"/>
  <c r="S429" i="11"/>
  <c r="O430" i="11"/>
  <c r="P430" i="11"/>
  <c r="R430" i="11"/>
  <c r="S430" i="11"/>
  <c r="O431" i="11"/>
  <c r="P431" i="11"/>
  <c r="R431" i="11"/>
  <c r="S431" i="11"/>
  <c r="O432" i="11"/>
  <c r="P432" i="11"/>
  <c r="R432" i="11"/>
  <c r="S432" i="11"/>
  <c r="O433" i="11"/>
  <c r="P433" i="11"/>
  <c r="R433" i="11"/>
  <c r="S433" i="11"/>
  <c r="O434" i="11"/>
  <c r="P434" i="11"/>
  <c r="R434" i="11"/>
  <c r="S434" i="11"/>
  <c r="O435" i="11"/>
  <c r="P435" i="11"/>
  <c r="R435" i="11"/>
  <c r="S435" i="11"/>
  <c r="O436" i="11"/>
  <c r="P436" i="11"/>
  <c r="R436" i="11"/>
  <c r="S436" i="11"/>
  <c r="O437" i="11"/>
  <c r="P437" i="11"/>
  <c r="R437" i="11"/>
  <c r="S437" i="11"/>
  <c r="O438" i="11"/>
  <c r="P438" i="11"/>
  <c r="R438" i="11"/>
  <c r="S438" i="11"/>
  <c r="O439" i="11"/>
  <c r="P439" i="11"/>
  <c r="R439" i="11"/>
  <c r="S439" i="11"/>
  <c r="O440" i="11"/>
  <c r="P440" i="11"/>
  <c r="R440" i="11"/>
  <c r="S440" i="11"/>
  <c r="O441" i="11"/>
  <c r="P441" i="11"/>
  <c r="R441" i="11"/>
  <c r="S441" i="11"/>
  <c r="O442" i="11"/>
  <c r="P442" i="11"/>
  <c r="R442" i="11"/>
  <c r="S442" i="11"/>
  <c r="O443" i="11"/>
  <c r="P443" i="11"/>
  <c r="R443" i="11"/>
  <c r="S443" i="11"/>
  <c r="O444" i="11"/>
  <c r="P444" i="11"/>
  <c r="R444" i="11"/>
  <c r="S444" i="11"/>
  <c r="O445" i="11"/>
  <c r="P445" i="11"/>
  <c r="R445" i="11"/>
  <c r="S445" i="11"/>
  <c r="O446" i="11"/>
  <c r="P446" i="11"/>
  <c r="R446" i="11"/>
  <c r="S446" i="11"/>
  <c r="O447" i="11"/>
  <c r="P447" i="11"/>
  <c r="R447" i="11"/>
  <c r="S447" i="11"/>
  <c r="O448" i="11"/>
  <c r="P448" i="11"/>
  <c r="R448" i="11"/>
  <c r="S448" i="11"/>
  <c r="O449" i="11"/>
  <c r="P449" i="11"/>
  <c r="R449" i="11"/>
  <c r="S449" i="11"/>
  <c r="O450" i="11"/>
  <c r="P450" i="11"/>
  <c r="R450" i="11"/>
  <c r="S450" i="11"/>
  <c r="O451" i="11"/>
  <c r="P451" i="11"/>
  <c r="R451" i="11"/>
  <c r="S451" i="11"/>
  <c r="O452" i="11"/>
  <c r="P452" i="11"/>
  <c r="R452" i="11"/>
  <c r="S452" i="11"/>
  <c r="O453" i="11"/>
  <c r="P453" i="11"/>
  <c r="R453" i="11"/>
  <c r="S453" i="11"/>
  <c r="O454" i="11"/>
  <c r="P454" i="11"/>
  <c r="R454" i="11"/>
  <c r="S454" i="11"/>
  <c r="O455" i="11"/>
  <c r="P455" i="11"/>
  <c r="R455" i="11"/>
  <c r="S455" i="11"/>
  <c r="O456" i="11"/>
  <c r="P456" i="11"/>
  <c r="R456" i="11"/>
  <c r="S456" i="11"/>
  <c r="O457" i="11"/>
  <c r="P457" i="11"/>
  <c r="R457" i="11"/>
  <c r="S457" i="11"/>
  <c r="O458" i="11"/>
  <c r="P458" i="11"/>
  <c r="R458" i="11"/>
  <c r="S458" i="11"/>
  <c r="O459" i="11"/>
  <c r="P459" i="11"/>
  <c r="R459" i="11"/>
  <c r="S459" i="11"/>
  <c r="O460" i="11"/>
  <c r="P460" i="11"/>
  <c r="R460" i="11"/>
  <c r="S460" i="11"/>
  <c r="O461" i="11"/>
  <c r="P461" i="11"/>
  <c r="R461" i="11"/>
  <c r="S461" i="11"/>
  <c r="O462" i="11"/>
  <c r="P462" i="11"/>
  <c r="R462" i="11"/>
  <c r="S462" i="11"/>
  <c r="O463" i="11"/>
  <c r="P463" i="11"/>
  <c r="R463" i="11"/>
  <c r="S463" i="11"/>
  <c r="O464" i="11"/>
  <c r="P464" i="11"/>
  <c r="R464" i="11"/>
  <c r="S464" i="11"/>
  <c r="O465" i="11"/>
  <c r="P465" i="11"/>
  <c r="R465" i="11"/>
  <c r="S465" i="11"/>
  <c r="O466" i="11"/>
  <c r="P466" i="11"/>
  <c r="R466" i="11"/>
  <c r="S466" i="11"/>
  <c r="O467" i="11"/>
  <c r="P467" i="11"/>
  <c r="R467" i="11"/>
  <c r="S467" i="11"/>
  <c r="O468" i="11"/>
  <c r="P468" i="11"/>
  <c r="R468" i="11"/>
  <c r="S468" i="11"/>
  <c r="O469" i="11"/>
  <c r="P469" i="11"/>
  <c r="R469" i="11"/>
  <c r="S469" i="11"/>
  <c r="O470" i="11"/>
  <c r="P470" i="11"/>
  <c r="R470" i="11"/>
  <c r="S470" i="11"/>
  <c r="O471" i="11"/>
  <c r="P471" i="11"/>
  <c r="R471" i="11"/>
  <c r="S471" i="11"/>
  <c r="O472" i="11"/>
  <c r="P472" i="11"/>
  <c r="R472" i="11"/>
  <c r="S472" i="11"/>
  <c r="O473" i="11"/>
  <c r="P473" i="11"/>
  <c r="R473" i="11"/>
  <c r="S473" i="11"/>
  <c r="O474" i="11"/>
  <c r="P474" i="11"/>
  <c r="R474" i="11"/>
  <c r="S474" i="11"/>
  <c r="O475" i="11"/>
  <c r="P475" i="11"/>
  <c r="R475" i="11"/>
  <c r="S475" i="11"/>
  <c r="O476" i="11"/>
  <c r="P476" i="11"/>
  <c r="R476" i="11"/>
  <c r="S476" i="11"/>
  <c r="O477" i="11"/>
  <c r="P477" i="11"/>
  <c r="R477" i="11"/>
  <c r="S477" i="11"/>
  <c r="O478" i="11"/>
  <c r="P478" i="11"/>
  <c r="R478" i="11"/>
  <c r="S478" i="11"/>
  <c r="O479" i="11"/>
  <c r="P479" i="11"/>
  <c r="R479" i="11"/>
  <c r="S479" i="11"/>
  <c r="O480" i="11"/>
  <c r="P480" i="11"/>
  <c r="R480" i="11"/>
  <c r="S480" i="11"/>
  <c r="O481" i="11"/>
  <c r="P481" i="11"/>
  <c r="R481" i="11"/>
  <c r="S481" i="11"/>
  <c r="O482" i="11"/>
  <c r="P482" i="11"/>
  <c r="R482" i="11"/>
  <c r="S482" i="11"/>
  <c r="O483" i="11"/>
  <c r="P483" i="11"/>
  <c r="R483" i="11"/>
  <c r="S483" i="11"/>
  <c r="O484" i="11"/>
  <c r="P484" i="11"/>
  <c r="R484" i="11"/>
  <c r="S484" i="11"/>
  <c r="O485" i="11"/>
  <c r="P485" i="11"/>
  <c r="R485" i="11"/>
  <c r="S485" i="11"/>
  <c r="O486" i="11"/>
  <c r="P486" i="11"/>
  <c r="R486" i="11"/>
  <c r="S486" i="11"/>
  <c r="O487" i="11"/>
  <c r="P487" i="11"/>
  <c r="R487" i="11"/>
  <c r="S487" i="11"/>
  <c r="O488" i="11"/>
  <c r="P488" i="11"/>
  <c r="R488" i="11"/>
  <c r="S488" i="11"/>
  <c r="O489" i="11"/>
  <c r="P489" i="11"/>
  <c r="R489" i="11"/>
  <c r="S489" i="11"/>
  <c r="O490" i="11"/>
  <c r="P490" i="11"/>
  <c r="R490" i="11"/>
  <c r="S490" i="11"/>
  <c r="O491" i="11"/>
  <c r="P491" i="11"/>
  <c r="R491" i="11"/>
  <c r="S491" i="11"/>
  <c r="O492" i="11"/>
  <c r="P492" i="11"/>
  <c r="R492" i="11"/>
  <c r="S492" i="11"/>
  <c r="O493" i="11"/>
  <c r="P493" i="11"/>
  <c r="R493" i="11"/>
  <c r="S493" i="11"/>
  <c r="O494" i="11"/>
  <c r="P494" i="11"/>
  <c r="R494" i="11"/>
  <c r="S494" i="11"/>
  <c r="O495" i="11"/>
  <c r="P495" i="11"/>
  <c r="R495" i="11"/>
  <c r="S495" i="11"/>
  <c r="O496" i="11"/>
  <c r="P496" i="11"/>
  <c r="R496" i="11"/>
  <c r="S496" i="11"/>
  <c r="O497" i="11"/>
  <c r="P497" i="11"/>
  <c r="R497" i="11"/>
  <c r="S497" i="11"/>
  <c r="O498" i="11"/>
  <c r="P498" i="11"/>
  <c r="R498" i="11"/>
  <c r="S498" i="11"/>
  <c r="O499" i="11"/>
  <c r="P499" i="11"/>
  <c r="R499" i="11"/>
  <c r="S499" i="11"/>
  <c r="O500" i="11"/>
  <c r="P500" i="11"/>
  <c r="R500" i="11"/>
  <c r="S500" i="11"/>
  <c r="O501" i="11"/>
  <c r="P501" i="11"/>
  <c r="R501" i="11"/>
  <c r="S501" i="11"/>
  <c r="O502" i="11"/>
  <c r="P502" i="11"/>
  <c r="R502" i="11"/>
  <c r="S502" i="11"/>
  <c r="O503" i="11"/>
  <c r="P503" i="11"/>
  <c r="R503" i="11"/>
  <c r="S503" i="11"/>
  <c r="O504" i="11"/>
  <c r="P504" i="11"/>
  <c r="R504" i="11"/>
  <c r="S504" i="11"/>
  <c r="O505" i="11"/>
  <c r="P505" i="11"/>
  <c r="R505" i="11"/>
  <c r="S505" i="11"/>
  <c r="O506" i="11"/>
  <c r="P506" i="11"/>
  <c r="R506" i="11"/>
  <c r="S506" i="11"/>
  <c r="O507" i="11"/>
  <c r="P507" i="11"/>
  <c r="R507" i="11"/>
  <c r="S507" i="11"/>
  <c r="O508" i="11"/>
  <c r="P508" i="11"/>
  <c r="R508" i="11"/>
  <c r="S508" i="11"/>
  <c r="O509" i="11"/>
  <c r="P509" i="11"/>
  <c r="R509" i="11"/>
  <c r="S509" i="11"/>
  <c r="O510" i="11"/>
  <c r="P510" i="11"/>
  <c r="R510" i="11"/>
  <c r="S510" i="11"/>
  <c r="O511" i="11"/>
  <c r="P511" i="11"/>
  <c r="R511" i="11"/>
  <c r="S511" i="11"/>
  <c r="O512" i="11"/>
  <c r="P512" i="11"/>
  <c r="R512" i="11"/>
  <c r="S512" i="11"/>
  <c r="O513" i="11"/>
  <c r="P513" i="11"/>
  <c r="R513" i="11"/>
  <c r="S513" i="11"/>
  <c r="O514" i="11"/>
  <c r="P514" i="11"/>
  <c r="R514" i="11"/>
  <c r="S514" i="11"/>
  <c r="O515" i="11"/>
  <c r="P515" i="11"/>
  <c r="R515" i="11"/>
  <c r="S515" i="11"/>
  <c r="O516" i="11"/>
  <c r="P516" i="11"/>
  <c r="R516" i="11"/>
  <c r="S516" i="11"/>
  <c r="O517" i="11"/>
  <c r="P517" i="11"/>
  <c r="R517" i="11"/>
  <c r="S517" i="11"/>
  <c r="O518" i="11"/>
  <c r="P518" i="11"/>
  <c r="R518" i="11"/>
  <c r="S518" i="11"/>
  <c r="O519" i="11"/>
  <c r="P519" i="11"/>
  <c r="R519" i="11"/>
  <c r="S519" i="11"/>
  <c r="O520" i="11"/>
  <c r="P520" i="11"/>
  <c r="R520" i="11"/>
  <c r="S520" i="11"/>
  <c r="O521" i="11"/>
  <c r="P521" i="11"/>
  <c r="R521" i="11"/>
  <c r="S521" i="11"/>
  <c r="O522" i="11"/>
  <c r="P522" i="11"/>
  <c r="R522" i="11"/>
  <c r="S522" i="11"/>
  <c r="O523" i="11"/>
  <c r="P523" i="11"/>
  <c r="R523" i="11"/>
  <c r="S523" i="11"/>
  <c r="O524" i="11"/>
  <c r="P524" i="11"/>
  <c r="R524" i="11"/>
  <c r="S524" i="11"/>
  <c r="O525" i="11"/>
  <c r="P525" i="11"/>
  <c r="R525" i="11"/>
  <c r="S525" i="11"/>
  <c r="O526" i="11"/>
  <c r="P526" i="11"/>
  <c r="R526" i="11"/>
  <c r="S526" i="11"/>
  <c r="O527" i="11"/>
  <c r="P527" i="11"/>
  <c r="R527" i="11"/>
  <c r="S527" i="11"/>
  <c r="O528" i="11"/>
  <c r="P528" i="11"/>
  <c r="R528" i="11"/>
  <c r="S528" i="11"/>
  <c r="O529" i="11"/>
  <c r="P529" i="11"/>
  <c r="R529" i="11"/>
  <c r="S529" i="11"/>
  <c r="O530" i="11"/>
  <c r="P530" i="11"/>
  <c r="R530" i="11"/>
  <c r="S530" i="11"/>
  <c r="O531" i="11"/>
  <c r="P531" i="11"/>
  <c r="R531" i="11"/>
  <c r="S531" i="11"/>
  <c r="O532" i="11"/>
  <c r="P532" i="11"/>
  <c r="R532" i="11"/>
  <c r="S532" i="11"/>
  <c r="O533" i="11"/>
  <c r="P533" i="11"/>
  <c r="R533" i="11"/>
  <c r="S533" i="11"/>
  <c r="O534" i="11"/>
  <c r="P534" i="11"/>
  <c r="R534" i="11"/>
  <c r="S534" i="11"/>
  <c r="O535" i="11"/>
  <c r="P535" i="11"/>
  <c r="R535" i="11"/>
  <c r="S535" i="11"/>
  <c r="O536" i="11"/>
  <c r="P536" i="11"/>
  <c r="R536" i="11"/>
  <c r="S536" i="11"/>
  <c r="O537" i="11"/>
  <c r="P537" i="11"/>
  <c r="R537" i="11"/>
  <c r="S537" i="11"/>
  <c r="O538" i="11"/>
  <c r="P538" i="11"/>
  <c r="R538" i="11"/>
  <c r="S538" i="11"/>
  <c r="O539" i="11"/>
  <c r="P539" i="11"/>
  <c r="R539" i="11"/>
  <c r="S539" i="11"/>
  <c r="O540" i="11"/>
  <c r="P540" i="11"/>
  <c r="R540" i="11"/>
  <c r="S540" i="11"/>
  <c r="O541" i="11"/>
  <c r="P541" i="11"/>
  <c r="R541" i="11"/>
  <c r="S541" i="11"/>
  <c r="O542" i="11"/>
  <c r="P542" i="11"/>
  <c r="R542" i="11"/>
  <c r="S542" i="11"/>
  <c r="O543" i="11"/>
  <c r="P543" i="11"/>
  <c r="R543" i="11"/>
  <c r="S543" i="11"/>
  <c r="O544" i="11"/>
  <c r="P544" i="11"/>
  <c r="R544" i="11"/>
  <c r="S544" i="11"/>
  <c r="O545" i="11"/>
  <c r="P545" i="11"/>
  <c r="R545" i="11"/>
  <c r="S545" i="11"/>
  <c r="O546" i="11"/>
  <c r="P546" i="11"/>
  <c r="R546" i="11"/>
  <c r="S546" i="11"/>
  <c r="O547" i="11"/>
  <c r="P547" i="11"/>
  <c r="R547" i="11"/>
  <c r="S547" i="11"/>
  <c r="O548" i="11"/>
  <c r="P548" i="11"/>
  <c r="R548" i="11"/>
  <c r="S548" i="11"/>
  <c r="O549" i="11"/>
  <c r="P549" i="11"/>
  <c r="R549" i="11"/>
  <c r="S549" i="11"/>
  <c r="O550" i="11"/>
  <c r="P550" i="11"/>
  <c r="R550" i="11"/>
  <c r="S550" i="11"/>
  <c r="O551" i="11"/>
  <c r="P551" i="11"/>
  <c r="R551" i="11"/>
  <c r="S551" i="11"/>
  <c r="O552" i="11"/>
  <c r="P552" i="11"/>
  <c r="R552" i="11"/>
  <c r="S552" i="11"/>
  <c r="O553" i="11"/>
  <c r="P553" i="11"/>
  <c r="R553" i="11"/>
  <c r="S553" i="11"/>
  <c r="O554" i="11"/>
  <c r="P554" i="11"/>
  <c r="R554" i="11"/>
  <c r="S554" i="11"/>
  <c r="O555" i="11"/>
  <c r="P555" i="11"/>
  <c r="R555" i="11"/>
  <c r="S555" i="11"/>
  <c r="O556" i="11"/>
  <c r="P556" i="11"/>
  <c r="R556" i="11"/>
  <c r="S556" i="11"/>
  <c r="O557" i="11"/>
  <c r="P557" i="11"/>
  <c r="R557" i="11"/>
  <c r="S557" i="11"/>
  <c r="O558" i="11"/>
  <c r="P558" i="11"/>
  <c r="R558" i="11"/>
  <c r="S558" i="11"/>
  <c r="O559" i="11"/>
  <c r="P559" i="11"/>
  <c r="R559" i="11"/>
  <c r="S559" i="11"/>
  <c r="O560" i="11"/>
  <c r="P560" i="11"/>
  <c r="R560" i="11"/>
  <c r="S560" i="11"/>
  <c r="O561" i="11"/>
  <c r="P561" i="11"/>
  <c r="R561" i="11"/>
  <c r="S561" i="11"/>
  <c r="O562" i="11"/>
  <c r="P562" i="11"/>
  <c r="R562" i="11"/>
  <c r="S562" i="11"/>
  <c r="O563" i="11"/>
  <c r="P563" i="11"/>
  <c r="R563" i="11"/>
  <c r="S563" i="11"/>
  <c r="O564" i="11"/>
  <c r="P564" i="11"/>
  <c r="R564" i="11"/>
  <c r="S564" i="11"/>
  <c r="O565" i="11"/>
  <c r="P565" i="11"/>
  <c r="R565" i="11"/>
  <c r="S565" i="11"/>
  <c r="O566" i="11"/>
  <c r="P566" i="11"/>
  <c r="R566" i="11"/>
  <c r="S566" i="11"/>
  <c r="O567" i="11"/>
  <c r="P567" i="11"/>
  <c r="R567" i="11"/>
  <c r="S567" i="11"/>
  <c r="O568" i="11"/>
  <c r="P568" i="11"/>
  <c r="R568" i="11"/>
  <c r="S568" i="11"/>
  <c r="O569" i="11"/>
  <c r="P569" i="11"/>
  <c r="R569" i="11"/>
  <c r="S569" i="11"/>
  <c r="O570" i="11"/>
  <c r="P570" i="11"/>
  <c r="R570" i="11"/>
  <c r="S570" i="11"/>
  <c r="O571" i="11"/>
  <c r="P571" i="11"/>
  <c r="R571" i="11"/>
  <c r="S571" i="11"/>
  <c r="O572" i="11"/>
  <c r="P572" i="11"/>
  <c r="R572" i="11"/>
  <c r="S572" i="11"/>
  <c r="O573" i="11"/>
  <c r="P573" i="11"/>
  <c r="R573" i="11"/>
  <c r="S573" i="11"/>
  <c r="O574" i="11"/>
  <c r="P574" i="11"/>
  <c r="R574" i="11"/>
  <c r="S574" i="11"/>
  <c r="O575" i="11"/>
  <c r="P575" i="11"/>
  <c r="R575" i="11"/>
  <c r="S575" i="11"/>
  <c r="O576" i="11"/>
  <c r="P576" i="11"/>
  <c r="R576" i="11"/>
  <c r="S576" i="11"/>
  <c r="O577" i="11"/>
  <c r="P577" i="11"/>
  <c r="R577" i="11"/>
  <c r="S577" i="11"/>
  <c r="O578" i="11"/>
  <c r="P578" i="11"/>
  <c r="R578" i="11"/>
  <c r="S578" i="11"/>
  <c r="O579" i="11"/>
  <c r="P579" i="11"/>
  <c r="R579" i="11"/>
  <c r="S579" i="11"/>
  <c r="O580" i="11"/>
  <c r="P580" i="11"/>
  <c r="R580" i="11"/>
  <c r="S580" i="11"/>
  <c r="O581" i="11"/>
  <c r="P581" i="11"/>
  <c r="R581" i="11"/>
  <c r="S581" i="11"/>
  <c r="O582" i="11"/>
  <c r="P582" i="11"/>
  <c r="R582" i="11"/>
  <c r="S582" i="11"/>
  <c r="O583" i="11"/>
  <c r="P583" i="11"/>
  <c r="R583" i="11"/>
  <c r="S583" i="11"/>
  <c r="O584" i="11"/>
  <c r="P584" i="11"/>
  <c r="R584" i="11"/>
  <c r="S584" i="11"/>
  <c r="O585" i="11"/>
  <c r="P585" i="11"/>
  <c r="R585" i="11"/>
  <c r="S585" i="11"/>
  <c r="O586" i="11"/>
  <c r="P586" i="11"/>
  <c r="R586" i="11"/>
  <c r="S586" i="11"/>
  <c r="O587" i="11"/>
  <c r="P587" i="11"/>
  <c r="R587" i="11"/>
  <c r="S587" i="11"/>
  <c r="O588" i="11"/>
  <c r="P588" i="11"/>
  <c r="R588" i="11"/>
  <c r="S588" i="11"/>
  <c r="O589" i="11"/>
  <c r="P589" i="11"/>
  <c r="R589" i="11"/>
  <c r="S589" i="11"/>
  <c r="O590" i="11"/>
  <c r="P590" i="11"/>
  <c r="R590" i="11"/>
  <c r="S590" i="11"/>
  <c r="O591" i="11"/>
  <c r="P591" i="11"/>
  <c r="R591" i="11"/>
  <c r="S591" i="11"/>
  <c r="O592" i="11"/>
  <c r="P592" i="11"/>
  <c r="R592" i="11"/>
  <c r="S592" i="11"/>
  <c r="O593" i="11"/>
  <c r="P593" i="11"/>
  <c r="R593" i="11"/>
  <c r="S593" i="11"/>
  <c r="O594" i="11"/>
  <c r="P594" i="11"/>
  <c r="R594" i="11"/>
  <c r="S594" i="11"/>
  <c r="O595" i="11"/>
  <c r="P595" i="11"/>
  <c r="R595" i="11"/>
  <c r="S595" i="11"/>
  <c r="O596" i="11"/>
  <c r="P596" i="11"/>
  <c r="R596" i="11"/>
  <c r="S596" i="11"/>
  <c r="O597" i="11"/>
  <c r="P597" i="11"/>
  <c r="R597" i="11"/>
  <c r="S597" i="11"/>
  <c r="O598" i="11"/>
  <c r="P598" i="11"/>
  <c r="R598" i="11"/>
  <c r="S598" i="11"/>
  <c r="O599" i="11"/>
  <c r="P599" i="11"/>
  <c r="R599" i="11"/>
  <c r="S599" i="11"/>
  <c r="O600" i="11"/>
  <c r="P600" i="11"/>
  <c r="R600" i="11"/>
  <c r="S600" i="11"/>
  <c r="O601" i="11"/>
  <c r="P601" i="11"/>
  <c r="R601" i="11"/>
  <c r="S601" i="11"/>
  <c r="O602" i="11"/>
  <c r="P602" i="11"/>
  <c r="R602" i="11"/>
  <c r="S602" i="11"/>
  <c r="O603" i="11"/>
  <c r="P603" i="11"/>
  <c r="R603" i="11"/>
  <c r="S603" i="11"/>
  <c r="O604" i="11"/>
  <c r="P604" i="11"/>
  <c r="R604" i="11"/>
  <c r="S604" i="11"/>
  <c r="O605" i="11"/>
  <c r="P605" i="11"/>
  <c r="R605" i="11"/>
  <c r="S605" i="11"/>
  <c r="O606" i="11"/>
  <c r="P606" i="11"/>
  <c r="R606" i="11"/>
  <c r="S606" i="11"/>
  <c r="O607" i="11"/>
  <c r="P607" i="11"/>
  <c r="R607" i="11"/>
  <c r="S607" i="11"/>
  <c r="O608" i="11"/>
  <c r="P608" i="11"/>
  <c r="R608" i="11"/>
  <c r="S608" i="11"/>
  <c r="O609" i="11"/>
  <c r="P609" i="11"/>
  <c r="R609" i="11"/>
  <c r="S609" i="11"/>
  <c r="O610" i="11"/>
  <c r="P610" i="11"/>
  <c r="R610" i="11"/>
  <c r="S610" i="11"/>
  <c r="O611" i="11"/>
  <c r="P611" i="11"/>
  <c r="R611" i="11"/>
  <c r="S611" i="11"/>
  <c r="O612" i="11"/>
  <c r="P612" i="11"/>
  <c r="R612" i="11"/>
  <c r="S612" i="11"/>
  <c r="O613" i="11"/>
  <c r="P613" i="11"/>
  <c r="R613" i="11"/>
  <c r="S613" i="11"/>
  <c r="O614" i="11"/>
  <c r="P614" i="11"/>
  <c r="R614" i="11"/>
  <c r="S614" i="11"/>
  <c r="O615" i="11"/>
  <c r="P615" i="11"/>
  <c r="R615" i="11"/>
  <c r="S615" i="11"/>
  <c r="O616" i="11"/>
  <c r="P616" i="11"/>
  <c r="R616" i="11"/>
  <c r="S616" i="11"/>
  <c r="O617" i="11"/>
  <c r="P617" i="11"/>
  <c r="R617" i="11"/>
  <c r="S617" i="11"/>
  <c r="O618" i="11"/>
  <c r="P618" i="11"/>
  <c r="R618" i="11"/>
  <c r="S618" i="11"/>
  <c r="O619" i="11"/>
  <c r="P619" i="11"/>
  <c r="R619" i="11"/>
  <c r="S619" i="11"/>
  <c r="O620" i="11"/>
  <c r="P620" i="11"/>
  <c r="R620" i="11"/>
  <c r="S620" i="11"/>
  <c r="O621" i="11"/>
  <c r="P621" i="11"/>
  <c r="R621" i="11"/>
  <c r="S621" i="11"/>
  <c r="O622" i="11"/>
  <c r="P622" i="11"/>
  <c r="R622" i="11"/>
  <c r="S622" i="11"/>
  <c r="O623" i="11"/>
  <c r="P623" i="11"/>
  <c r="R623" i="11"/>
  <c r="S623" i="11"/>
  <c r="O624" i="11"/>
  <c r="P624" i="11"/>
  <c r="R624" i="11"/>
  <c r="S624" i="11"/>
  <c r="O625" i="11"/>
  <c r="P625" i="11"/>
  <c r="R625" i="11"/>
  <c r="S625" i="11"/>
  <c r="O626" i="11"/>
  <c r="P626" i="11"/>
  <c r="R626" i="11"/>
  <c r="S626" i="11"/>
  <c r="O627" i="11"/>
  <c r="P627" i="11"/>
  <c r="R627" i="11"/>
  <c r="S627" i="11"/>
  <c r="O628" i="11"/>
  <c r="P628" i="11"/>
  <c r="R628" i="11"/>
  <c r="S628" i="11"/>
  <c r="O629" i="11"/>
  <c r="P629" i="11"/>
  <c r="R629" i="11"/>
  <c r="S629" i="11"/>
  <c r="O630" i="11"/>
  <c r="P630" i="11"/>
  <c r="R630" i="11"/>
  <c r="S630" i="11"/>
  <c r="O631" i="11"/>
  <c r="P631" i="11"/>
  <c r="R631" i="11"/>
  <c r="S631" i="11"/>
  <c r="O632" i="11"/>
  <c r="P632" i="11"/>
  <c r="R632" i="11"/>
  <c r="S632" i="11"/>
  <c r="O633" i="11"/>
  <c r="P633" i="11"/>
  <c r="R633" i="11"/>
  <c r="S633" i="11"/>
  <c r="O634" i="11"/>
  <c r="P634" i="11"/>
  <c r="R634" i="11"/>
  <c r="S634" i="11"/>
  <c r="O635" i="11"/>
  <c r="P635" i="11"/>
  <c r="R635" i="11"/>
  <c r="S635" i="11"/>
  <c r="O636" i="11"/>
  <c r="P636" i="11"/>
  <c r="R636" i="11"/>
  <c r="S636" i="11"/>
  <c r="O637" i="11"/>
  <c r="P637" i="11"/>
  <c r="R637" i="11"/>
  <c r="S637" i="11"/>
  <c r="O638" i="11"/>
  <c r="P638" i="11"/>
  <c r="R638" i="11"/>
  <c r="S638" i="11"/>
  <c r="O639" i="11"/>
  <c r="P639" i="11"/>
  <c r="R639" i="11"/>
  <c r="S639" i="11"/>
  <c r="O640" i="11"/>
  <c r="P640" i="11"/>
  <c r="R640" i="11"/>
  <c r="S640" i="11"/>
  <c r="O641" i="11"/>
  <c r="P641" i="11"/>
  <c r="R641" i="11"/>
  <c r="S641" i="11"/>
  <c r="O642" i="11"/>
  <c r="P642" i="11"/>
  <c r="R642" i="11"/>
  <c r="S642" i="11"/>
  <c r="O643" i="11"/>
  <c r="P643" i="11"/>
  <c r="R643" i="11"/>
  <c r="S643" i="11"/>
  <c r="O644" i="11"/>
  <c r="P644" i="11"/>
  <c r="R644" i="11"/>
  <c r="S644" i="11"/>
  <c r="O645" i="11"/>
  <c r="P645" i="11"/>
  <c r="R645" i="11"/>
  <c r="S645" i="11"/>
  <c r="O646" i="11"/>
  <c r="P646" i="11"/>
  <c r="R646" i="11"/>
  <c r="S646" i="11"/>
  <c r="O647" i="11"/>
  <c r="P647" i="11"/>
  <c r="R647" i="11"/>
  <c r="S647" i="11"/>
  <c r="O648" i="11"/>
  <c r="P648" i="11"/>
  <c r="R648" i="11"/>
  <c r="S648" i="11"/>
  <c r="O649" i="11"/>
  <c r="P649" i="11"/>
  <c r="R649" i="11"/>
  <c r="S649" i="11"/>
  <c r="O650" i="11"/>
  <c r="P650" i="11"/>
  <c r="R650" i="11"/>
  <c r="S650" i="11"/>
  <c r="O651" i="11"/>
  <c r="P651" i="11"/>
  <c r="R651" i="11"/>
  <c r="S651" i="11"/>
  <c r="O652" i="11"/>
  <c r="P652" i="11"/>
  <c r="R652" i="11"/>
  <c r="S652" i="11"/>
  <c r="O653" i="11"/>
  <c r="P653" i="11"/>
  <c r="R653" i="11"/>
  <c r="S653" i="11"/>
  <c r="O654" i="11"/>
  <c r="P654" i="11"/>
  <c r="R654" i="11"/>
  <c r="S654" i="11"/>
  <c r="O655" i="11"/>
  <c r="P655" i="11"/>
  <c r="R655" i="11"/>
  <c r="S655" i="11"/>
  <c r="O656" i="11"/>
  <c r="P656" i="11"/>
  <c r="R656" i="11"/>
  <c r="S656" i="11"/>
  <c r="O657" i="11"/>
  <c r="P657" i="11"/>
  <c r="R657" i="11"/>
  <c r="S657" i="11"/>
  <c r="O658" i="11"/>
  <c r="P658" i="11"/>
  <c r="R658" i="11"/>
  <c r="S658" i="11"/>
  <c r="O659" i="11"/>
  <c r="P659" i="11"/>
  <c r="R659" i="11"/>
  <c r="S659" i="11"/>
  <c r="O660" i="11"/>
  <c r="P660" i="11"/>
  <c r="R660" i="11"/>
  <c r="S660" i="11"/>
  <c r="O661" i="11"/>
  <c r="P661" i="11"/>
  <c r="R661" i="11"/>
  <c r="S661" i="11"/>
  <c r="O662" i="11"/>
  <c r="P662" i="11"/>
  <c r="R662" i="11"/>
  <c r="S662" i="11"/>
  <c r="O663" i="11"/>
  <c r="P663" i="11"/>
  <c r="R663" i="11"/>
  <c r="S663" i="11"/>
  <c r="O664" i="11"/>
  <c r="P664" i="11"/>
  <c r="R664" i="11"/>
  <c r="S664" i="11"/>
  <c r="O665" i="11"/>
  <c r="P665" i="11"/>
  <c r="R665" i="11"/>
  <c r="S665" i="11"/>
  <c r="O666" i="11"/>
  <c r="P666" i="11"/>
  <c r="R666" i="11"/>
  <c r="S666" i="11"/>
  <c r="O667" i="11"/>
  <c r="P667" i="11"/>
  <c r="R667" i="11"/>
  <c r="S667" i="11"/>
  <c r="O668" i="11"/>
  <c r="P668" i="11"/>
  <c r="R668" i="11"/>
  <c r="S668" i="11"/>
  <c r="O669" i="11"/>
  <c r="P669" i="11"/>
  <c r="R669" i="11"/>
  <c r="S669" i="11"/>
  <c r="O670" i="11"/>
  <c r="P670" i="11"/>
  <c r="R670" i="11"/>
  <c r="S670" i="11"/>
  <c r="O671" i="11"/>
  <c r="P671" i="11"/>
  <c r="R671" i="11"/>
  <c r="S671" i="11"/>
  <c r="O672" i="11"/>
  <c r="P672" i="11"/>
  <c r="R672" i="11"/>
  <c r="S672" i="11"/>
  <c r="O673" i="11"/>
  <c r="P673" i="11"/>
  <c r="R673" i="11"/>
  <c r="S673" i="11"/>
  <c r="O674" i="11"/>
  <c r="P674" i="11"/>
  <c r="R674" i="11"/>
  <c r="S674" i="11"/>
  <c r="O675" i="11"/>
  <c r="P675" i="11"/>
  <c r="R675" i="11"/>
  <c r="S675" i="11"/>
  <c r="O676" i="11"/>
  <c r="P676" i="11"/>
  <c r="R676" i="11"/>
  <c r="S676" i="11"/>
  <c r="O677" i="11"/>
  <c r="P677" i="11"/>
  <c r="R677" i="11"/>
  <c r="S677" i="11"/>
  <c r="O678" i="11"/>
  <c r="P678" i="11"/>
  <c r="R678" i="11"/>
  <c r="S678" i="11"/>
  <c r="O679" i="11"/>
  <c r="P679" i="11"/>
  <c r="R679" i="11"/>
  <c r="S679" i="11"/>
  <c r="O680" i="11"/>
  <c r="P680" i="11"/>
  <c r="R680" i="11"/>
  <c r="S680" i="11"/>
  <c r="O681" i="11"/>
  <c r="P681" i="11"/>
  <c r="R681" i="11"/>
  <c r="S681" i="11"/>
  <c r="O682" i="11"/>
  <c r="P682" i="11"/>
  <c r="R682" i="11"/>
  <c r="S682" i="11"/>
  <c r="O683" i="11"/>
  <c r="P683" i="11"/>
  <c r="R683" i="11"/>
  <c r="S683" i="11"/>
  <c r="O684" i="11"/>
  <c r="P684" i="11"/>
  <c r="R684" i="11"/>
  <c r="S684" i="11"/>
  <c r="O685" i="11"/>
  <c r="P685" i="11"/>
  <c r="R685" i="11"/>
  <c r="S685" i="11"/>
  <c r="O686" i="11"/>
  <c r="P686" i="11"/>
  <c r="R686" i="11"/>
  <c r="S686" i="11"/>
  <c r="O687" i="11"/>
  <c r="P687" i="11"/>
  <c r="R687" i="11"/>
  <c r="S687" i="11"/>
  <c r="O688" i="11"/>
  <c r="P688" i="11"/>
  <c r="R688" i="11"/>
  <c r="S688" i="11"/>
  <c r="O689" i="11"/>
  <c r="P689" i="11"/>
  <c r="R689" i="11"/>
  <c r="S689" i="11"/>
  <c r="O690" i="11"/>
  <c r="P690" i="11"/>
  <c r="R690" i="11"/>
  <c r="S690" i="11"/>
  <c r="O691" i="11"/>
  <c r="P691" i="11"/>
  <c r="R691" i="11"/>
  <c r="S691" i="11"/>
  <c r="O692" i="11"/>
  <c r="P692" i="11"/>
  <c r="R692" i="11"/>
  <c r="S692" i="11"/>
  <c r="O693" i="11"/>
  <c r="P693" i="11"/>
  <c r="R693" i="11"/>
  <c r="S693" i="11"/>
  <c r="O694" i="11"/>
  <c r="P694" i="11"/>
  <c r="R694" i="11"/>
  <c r="S694" i="11"/>
  <c r="O695" i="11"/>
  <c r="P695" i="11"/>
  <c r="R695" i="11"/>
  <c r="S695" i="11"/>
  <c r="O696" i="11"/>
  <c r="P696" i="11"/>
  <c r="R696" i="11"/>
  <c r="S696" i="11"/>
  <c r="O697" i="11"/>
  <c r="P697" i="11"/>
  <c r="R697" i="11"/>
  <c r="S697" i="11"/>
  <c r="O698" i="11"/>
  <c r="P698" i="11"/>
  <c r="R698" i="11"/>
  <c r="S698" i="11"/>
  <c r="O699" i="11"/>
  <c r="P699" i="11"/>
  <c r="R699" i="11"/>
  <c r="S699" i="11"/>
  <c r="O700" i="11"/>
  <c r="P700" i="11"/>
  <c r="R700" i="11"/>
  <c r="S700" i="11"/>
  <c r="O701" i="11"/>
  <c r="P701" i="11"/>
  <c r="R701" i="11"/>
  <c r="S701" i="11"/>
  <c r="O702" i="11"/>
  <c r="P702" i="11"/>
  <c r="R702" i="11"/>
  <c r="S702" i="11"/>
  <c r="O703" i="11"/>
  <c r="P703" i="11"/>
  <c r="R703" i="11"/>
  <c r="S703" i="11"/>
  <c r="O704" i="11"/>
  <c r="P704" i="11"/>
  <c r="R704" i="11"/>
  <c r="S704" i="11"/>
  <c r="O705" i="11"/>
  <c r="P705" i="11"/>
  <c r="R705" i="11"/>
  <c r="S705" i="11"/>
  <c r="O706" i="11"/>
  <c r="P706" i="11"/>
  <c r="R706" i="11"/>
  <c r="S706" i="11"/>
  <c r="O707" i="11"/>
  <c r="P707" i="11"/>
  <c r="R707" i="11"/>
  <c r="S707" i="11"/>
  <c r="O708" i="11"/>
  <c r="P708" i="11"/>
  <c r="R708" i="11"/>
  <c r="S708" i="11"/>
  <c r="O709" i="11"/>
  <c r="P709" i="11"/>
  <c r="R709" i="11"/>
  <c r="S709" i="11"/>
  <c r="O710" i="11"/>
  <c r="P710" i="11"/>
  <c r="R710" i="11"/>
  <c r="S710" i="11"/>
  <c r="O711" i="11"/>
  <c r="P711" i="11"/>
  <c r="R711" i="11"/>
  <c r="S711" i="11"/>
  <c r="O712" i="11"/>
  <c r="P712" i="11"/>
  <c r="R712" i="11"/>
  <c r="S712" i="11"/>
  <c r="O713" i="11"/>
  <c r="P713" i="11"/>
  <c r="R713" i="11"/>
  <c r="S713" i="11"/>
  <c r="O714" i="11"/>
  <c r="P714" i="11"/>
  <c r="R714" i="11"/>
  <c r="S714" i="11"/>
  <c r="O715" i="11"/>
  <c r="P715" i="11"/>
  <c r="R715" i="11"/>
  <c r="S715" i="11"/>
  <c r="O716" i="11"/>
  <c r="P716" i="11"/>
  <c r="R716" i="11"/>
  <c r="S716" i="11"/>
  <c r="O717" i="11"/>
  <c r="P717" i="11"/>
  <c r="R717" i="11"/>
  <c r="S717" i="11"/>
  <c r="O718" i="11"/>
  <c r="P718" i="11"/>
  <c r="R718" i="11"/>
  <c r="S718" i="11"/>
  <c r="O719" i="11"/>
  <c r="P719" i="11"/>
  <c r="R719" i="11"/>
  <c r="S719" i="11"/>
  <c r="O720" i="11"/>
  <c r="P720" i="11"/>
  <c r="R720" i="11"/>
  <c r="S720" i="11"/>
  <c r="O721" i="11"/>
  <c r="P721" i="11"/>
  <c r="R721" i="11"/>
  <c r="S721" i="11"/>
  <c r="O722" i="11"/>
  <c r="P722" i="11"/>
  <c r="R722" i="11"/>
  <c r="S722" i="11"/>
  <c r="O723" i="11"/>
  <c r="P723" i="11"/>
  <c r="R723" i="11"/>
  <c r="S723" i="11"/>
  <c r="O724" i="11"/>
  <c r="P724" i="11"/>
  <c r="R724" i="11"/>
  <c r="S724" i="11"/>
  <c r="O725" i="11"/>
  <c r="P725" i="11"/>
  <c r="R725" i="11"/>
  <c r="S725" i="11"/>
  <c r="O726" i="11"/>
  <c r="P726" i="11"/>
  <c r="R726" i="11"/>
  <c r="S726" i="11"/>
  <c r="O727" i="11"/>
  <c r="P727" i="11"/>
  <c r="R727" i="11"/>
  <c r="S727" i="11"/>
  <c r="O728" i="11"/>
  <c r="P728" i="11"/>
  <c r="R728" i="11"/>
  <c r="S728" i="11"/>
  <c r="O729" i="11"/>
  <c r="P729" i="11"/>
  <c r="R729" i="11"/>
  <c r="S729" i="11"/>
  <c r="O730" i="11"/>
  <c r="P730" i="11"/>
  <c r="R730" i="11"/>
  <c r="S730" i="11"/>
  <c r="O731" i="11"/>
  <c r="P731" i="11"/>
  <c r="R731" i="11"/>
  <c r="S731" i="11"/>
  <c r="O732" i="11"/>
  <c r="P732" i="11"/>
  <c r="R732" i="11"/>
  <c r="S732" i="11"/>
  <c r="O733" i="11"/>
  <c r="P733" i="11"/>
  <c r="R733" i="11"/>
  <c r="S733" i="11"/>
  <c r="O734" i="11"/>
  <c r="P734" i="11"/>
  <c r="R734" i="11"/>
  <c r="S734" i="11"/>
  <c r="O735" i="11"/>
  <c r="P735" i="11"/>
  <c r="R735" i="11"/>
  <c r="S735" i="11"/>
  <c r="O736" i="11"/>
  <c r="P736" i="11"/>
  <c r="R736" i="11"/>
  <c r="S736" i="11"/>
  <c r="O737" i="11"/>
  <c r="P737" i="11"/>
  <c r="R737" i="11"/>
  <c r="S737" i="11"/>
  <c r="O738" i="11"/>
  <c r="P738" i="11"/>
  <c r="R738" i="11"/>
  <c r="S738" i="11"/>
  <c r="O739" i="11"/>
  <c r="P739" i="11"/>
  <c r="R739" i="11"/>
  <c r="S739" i="11"/>
  <c r="O740" i="11"/>
  <c r="P740" i="11"/>
  <c r="R740" i="11"/>
  <c r="S740" i="11"/>
  <c r="O741" i="11"/>
  <c r="P741" i="11"/>
  <c r="R741" i="11"/>
  <c r="S741" i="11"/>
  <c r="O742" i="11"/>
  <c r="P742" i="11"/>
  <c r="R742" i="11"/>
  <c r="S742" i="11"/>
  <c r="O743" i="11"/>
  <c r="P743" i="11"/>
  <c r="R743" i="11"/>
  <c r="S743" i="11"/>
  <c r="O744" i="11"/>
  <c r="P744" i="11"/>
  <c r="R744" i="11"/>
  <c r="S744" i="11"/>
  <c r="O745" i="11"/>
  <c r="P745" i="11"/>
  <c r="R745" i="11"/>
  <c r="S745" i="11"/>
  <c r="O746" i="11"/>
  <c r="P746" i="11"/>
  <c r="R746" i="11"/>
  <c r="S746" i="11"/>
  <c r="O747" i="11"/>
  <c r="P747" i="11"/>
  <c r="R747" i="11"/>
  <c r="S747" i="11"/>
  <c r="O748" i="11"/>
  <c r="P748" i="11"/>
  <c r="R748" i="11"/>
  <c r="S748" i="11"/>
  <c r="O749" i="11"/>
  <c r="P749" i="11"/>
  <c r="R749" i="11"/>
  <c r="S749" i="11"/>
  <c r="O750" i="11"/>
  <c r="P750" i="11"/>
  <c r="R750" i="11"/>
  <c r="S750" i="11"/>
  <c r="O751" i="11"/>
  <c r="P751" i="11"/>
  <c r="R751" i="11"/>
  <c r="S751" i="11"/>
  <c r="O752" i="11"/>
  <c r="P752" i="11"/>
  <c r="R752" i="11"/>
  <c r="S752" i="11"/>
  <c r="O753" i="11"/>
  <c r="P753" i="11"/>
  <c r="R753" i="11"/>
  <c r="S753" i="11"/>
  <c r="O754" i="11"/>
  <c r="P754" i="11"/>
  <c r="R754" i="11"/>
  <c r="S754" i="11"/>
  <c r="O755" i="11"/>
  <c r="P755" i="11"/>
  <c r="R755" i="11"/>
  <c r="S755" i="11"/>
  <c r="O756" i="11"/>
  <c r="P756" i="11"/>
  <c r="R756" i="11"/>
  <c r="S756" i="11"/>
  <c r="O757" i="11"/>
  <c r="P757" i="11"/>
  <c r="R757" i="11"/>
  <c r="S757" i="11"/>
  <c r="O758" i="11"/>
  <c r="P758" i="11"/>
  <c r="R758" i="11"/>
  <c r="S758" i="11"/>
  <c r="O759" i="11"/>
  <c r="P759" i="11"/>
  <c r="R759" i="11"/>
  <c r="S759" i="11"/>
  <c r="O760" i="11"/>
  <c r="P760" i="11"/>
  <c r="R760" i="11"/>
  <c r="S760" i="11"/>
  <c r="O761" i="11"/>
  <c r="P761" i="11"/>
  <c r="R761" i="11"/>
  <c r="S761" i="11"/>
  <c r="O762" i="11"/>
  <c r="P762" i="11"/>
  <c r="R762" i="11"/>
  <c r="S762" i="11"/>
  <c r="O763" i="11"/>
  <c r="P763" i="11"/>
  <c r="R763" i="11"/>
  <c r="S763" i="11"/>
  <c r="O764" i="11"/>
  <c r="P764" i="11"/>
  <c r="R764" i="11"/>
  <c r="S764" i="11"/>
  <c r="O765" i="11"/>
  <c r="P765" i="11"/>
  <c r="R765" i="11"/>
  <c r="S765" i="11"/>
  <c r="O766" i="11"/>
  <c r="P766" i="11"/>
  <c r="R766" i="11"/>
  <c r="S766" i="11"/>
  <c r="O767" i="11"/>
  <c r="P767" i="11"/>
  <c r="R767" i="11"/>
  <c r="S767" i="11"/>
  <c r="O768" i="11"/>
  <c r="P768" i="11"/>
  <c r="R768" i="11"/>
  <c r="S768" i="11"/>
  <c r="O769" i="11"/>
  <c r="P769" i="11"/>
  <c r="R769" i="11"/>
  <c r="S769" i="11"/>
  <c r="O770" i="11"/>
  <c r="P770" i="11"/>
  <c r="R770" i="11"/>
  <c r="S770" i="11"/>
  <c r="O771" i="11"/>
  <c r="P771" i="11"/>
  <c r="R771" i="11"/>
  <c r="S771" i="11"/>
  <c r="O772" i="11"/>
  <c r="P772" i="11"/>
  <c r="R772" i="11"/>
  <c r="S772" i="11"/>
  <c r="O773" i="11"/>
  <c r="P773" i="11"/>
  <c r="R773" i="11"/>
  <c r="S773" i="11"/>
  <c r="O774" i="11"/>
  <c r="P774" i="11"/>
  <c r="R774" i="11"/>
  <c r="S774" i="11"/>
  <c r="O775" i="11"/>
  <c r="P775" i="11"/>
  <c r="R775" i="11"/>
  <c r="S775" i="11"/>
  <c r="O776" i="11"/>
  <c r="P776" i="11"/>
  <c r="R776" i="11"/>
  <c r="S776" i="11"/>
  <c r="O777" i="11"/>
  <c r="P777" i="11"/>
  <c r="R777" i="11"/>
  <c r="S777" i="11"/>
  <c r="O778" i="11"/>
  <c r="P778" i="11"/>
  <c r="R778" i="11"/>
  <c r="S778" i="11"/>
  <c r="O779" i="11"/>
  <c r="P779" i="11"/>
  <c r="R779" i="11"/>
  <c r="S779" i="11"/>
  <c r="O780" i="11"/>
  <c r="P780" i="11"/>
  <c r="R780" i="11"/>
  <c r="S780" i="11"/>
  <c r="O781" i="11"/>
  <c r="P781" i="11"/>
  <c r="R781" i="11"/>
  <c r="S781" i="11"/>
  <c r="O782" i="11"/>
  <c r="P782" i="11"/>
  <c r="R782" i="11"/>
  <c r="S782" i="11"/>
  <c r="O783" i="11"/>
  <c r="P783" i="11"/>
  <c r="R783" i="11"/>
  <c r="S783" i="11"/>
  <c r="O784" i="11"/>
  <c r="P784" i="11"/>
  <c r="R784" i="11"/>
  <c r="S784" i="11"/>
  <c r="O785" i="11"/>
  <c r="P785" i="11"/>
  <c r="R785" i="11"/>
  <c r="S785" i="11"/>
  <c r="O786" i="11"/>
  <c r="P786" i="11"/>
  <c r="R786" i="11"/>
  <c r="S786" i="11"/>
  <c r="O787" i="11"/>
  <c r="P787" i="11"/>
  <c r="R787" i="11"/>
  <c r="S787" i="11"/>
  <c r="O788" i="11"/>
  <c r="P788" i="11"/>
  <c r="R788" i="11"/>
  <c r="S788" i="11"/>
  <c r="O789" i="11"/>
  <c r="P789" i="11"/>
  <c r="R789" i="11"/>
  <c r="S789" i="11"/>
  <c r="O790" i="11"/>
  <c r="P790" i="11"/>
  <c r="R790" i="11"/>
  <c r="S790" i="11"/>
  <c r="O791" i="11"/>
  <c r="P791" i="11"/>
  <c r="R791" i="11"/>
  <c r="S791" i="11"/>
  <c r="O792" i="11"/>
  <c r="P792" i="11"/>
  <c r="R792" i="11"/>
  <c r="S792" i="11"/>
  <c r="O793" i="11"/>
  <c r="P793" i="11"/>
  <c r="R793" i="11"/>
  <c r="S793" i="11"/>
  <c r="O794" i="11"/>
  <c r="P794" i="11"/>
  <c r="R794" i="11"/>
  <c r="S794" i="11"/>
  <c r="O795" i="11"/>
  <c r="P795" i="11"/>
  <c r="R795" i="11"/>
  <c r="S795" i="11"/>
  <c r="O796" i="11"/>
  <c r="P796" i="11"/>
  <c r="R796" i="11"/>
  <c r="S796" i="11"/>
  <c r="O797" i="11"/>
  <c r="P797" i="11"/>
  <c r="R797" i="11"/>
  <c r="S797" i="11"/>
  <c r="O798" i="11"/>
  <c r="P798" i="11"/>
  <c r="R798" i="11"/>
  <c r="S798" i="11"/>
  <c r="O799" i="11"/>
  <c r="P799" i="11"/>
  <c r="R799" i="11"/>
  <c r="S799" i="11"/>
  <c r="O800" i="11"/>
  <c r="P800" i="11"/>
  <c r="R800" i="11"/>
  <c r="S800" i="11"/>
  <c r="O801" i="11"/>
  <c r="P801" i="11"/>
  <c r="R801" i="11"/>
  <c r="S801" i="11"/>
  <c r="O802" i="11"/>
  <c r="P802" i="11"/>
  <c r="R802" i="11"/>
  <c r="S802" i="11"/>
  <c r="O803" i="11"/>
  <c r="P803" i="11"/>
  <c r="R803" i="11"/>
  <c r="S803" i="11"/>
  <c r="O804" i="11"/>
  <c r="P804" i="11"/>
  <c r="R804" i="11"/>
  <c r="S804" i="11"/>
  <c r="O805" i="11"/>
  <c r="P805" i="11"/>
  <c r="R805" i="11"/>
  <c r="S805" i="11"/>
  <c r="O806" i="11"/>
  <c r="P806" i="11"/>
  <c r="R806" i="11"/>
  <c r="S806" i="11"/>
  <c r="O807" i="11"/>
  <c r="P807" i="11"/>
  <c r="R807" i="11"/>
  <c r="S807" i="11"/>
  <c r="O808" i="11"/>
  <c r="P808" i="11"/>
  <c r="R808" i="11"/>
  <c r="S808" i="11"/>
  <c r="O809" i="11"/>
  <c r="P809" i="11"/>
  <c r="R809" i="11"/>
  <c r="S809" i="11"/>
  <c r="O810" i="11"/>
  <c r="P810" i="11"/>
  <c r="R810" i="11"/>
  <c r="S810" i="11"/>
  <c r="O811" i="11"/>
  <c r="P811" i="11"/>
  <c r="R811" i="11"/>
  <c r="S811" i="11"/>
  <c r="O812" i="11"/>
  <c r="P812" i="11"/>
  <c r="R812" i="11"/>
  <c r="S812" i="11"/>
  <c r="O813" i="11"/>
  <c r="P813" i="11"/>
  <c r="R813" i="11"/>
  <c r="S813" i="11"/>
  <c r="O814" i="11"/>
  <c r="P814" i="11"/>
  <c r="R814" i="11"/>
  <c r="S814" i="11"/>
  <c r="O815" i="11"/>
  <c r="P815" i="11"/>
  <c r="R815" i="11"/>
  <c r="S815" i="11"/>
  <c r="O816" i="11"/>
  <c r="P816" i="11"/>
  <c r="R816" i="11"/>
  <c r="S816" i="11"/>
  <c r="O817" i="11"/>
  <c r="P817" i="11"/>
  <c r="R817" i="11"/>
  <c r="S817" i="11"/>
  <c r="O818" i="11"/>
  <c r="P818" i="11"/>
  <c r="R818" i="11"/>
  <c r="S818" i="11"/>
  <c r="O819" i="11"/>
  <c r="P819" i="11"/>
  <c r="R819" i="11"/>
  <c r="S819" i="11"/>
  <c r="O820" i="11"/>
  <c r="P820" i="11"/>
  <c r="R820" i="11"/>
  <c r="S820" i="11"/>
  <c r="O821" i="11"/>
  <c r="P821" i="11"/>
  <c r="R821" i="11"/>
  <c r="S821" i="11"/>
  <c r="O822" i="11"/>
  <c r="P822" i="11"/>
  <c r="R822" i="11"/>
  <c r="S822" i="11"/>
  <c r="O823" i="11"/>
  <c r="P823" i="11"/>
  <c r="R823" i="11"/>
  <c r="S823" i="11"/>
  <c r="O824" i="11"/>
  <c r="P824" i="11"/>
  <c r="R824" i="11"/>
  <c r="S824" i="11"/>
  <c r="O825" i="11"/>
  <c r="P825" i="11"/>
  <c r="R825" i="11"/>
  <c r="S825" i="11"/>
  <c r="O826" i="11"/>
  <c r="P826" i="11"/>
  <c r="R826" i="11"/>
  <c r="S826" i="11"/>
  <c r="O827" i="11"/>
  <c r="P827" i="11"/>
  <c r="R827" i="11"/>
  <c r="S827" i="11"/>
  <c r="O828" i="11"/>
  <c r="P828" i="11"/>
  <c r="R828" i="11"/>
  <c r="S828" i="11"/>
  <c r="O829" i="11"/>
  <c r="P829" i="11"/>
  <c r="R829" i="11"/>
  <c r="S829" i="11"/>
  <c r="O830" i="11"/>
  <c r="P830" i="11"/>
  <c r="R830" i="11"/>
  <c r="S830" i="11"/>
  <c r="O831" i="11"/>
  <c r="P831" i="11"/>
  <c r="R831" i="11"/>
  <c r="S831" i="11"/>
  <c r="O832" i="11"/>
  <c r="P832" i="11"/>
  <c r="R832" i="11"/>
  <c r="S832" i="11"/>
  <c r="O833" i="11"/>
  <c r="P833" i="11"/>
  <c r="R833" i="11"/>
  <c r="S833" i="11"/>
  <c r="O834" i="11"/>
  <c r="P834" i="11"/>
  <c r="R834" i="11"/>
  <c r="S834" i="11"/>
  <c r="O835" i="11"/>
  <c r="P835" i="11"/>
  <c r="R835" i="11"/>
  <c r="S835" i="11"/>
  <c r="O836" i="11"/>
  <c r="P836" i="11"/>
  <c r="R836" i="11"/>
  <c r="S836" i="11"/>
  <c r="O837" i="11"/>
  <c r="P837" i="11"/>
  <c r="R837" i="11"/>
  <c r="S837" i="11"/>
  <c r="O838" i="11"/>
  <c r="P838" i="11"/>
  <c r="R838" i="11"/>
  <c r="S838" i="11"/>
  <c r="O839" i="11"/>
  <c r="P839" i="11"/>
  <c r="R839" i="11"/>
  <c r="S839" i="11"/>
  <c r="O840" i="11"/>
  <c r="P840" i="11"/>
  <c r="R840" i="11"/>
  <c r="S840" i="11"/>
  <c r="Q137" i="11" l="1"/>
  <c r="Q105" i="11"/>
  <c r="Q97" i="11"/>
  <c r="Q89" i="11"/>
  <c r="Q21" i="11"/>
  <c r="Q13" i="11"/>
  <c r="Q268" i="11"/>
  <c r="Q264" i="11"/>
  <c r="Q260" i="11"/>
  <c r="Q252" i="11"/>
  <c r="Q157" i="11"/>
  <c r="Q169" i="11"/>
  <c r="Q51" i="11"/>
  <c r="Q43" i="11"/>
  <c r="Q23" i="11"/>
  <c r="Q15" i="11"/>
  <c r="Q81" i="11"/>
  <c r="Q73" i="11"/>
  <c r="Q57" i="11"/>
  <c r="Q659" i="11"/>
  <c r="Q655" i="11"/>
  <c r="Q651" i="11"/>
  <c r="Q647" i="11"/>
  <c r="Q643" i="11"/>
  <c r="Q639" i="11"/>
  <c r="Q635" i="11"/>
  <c r="Q631" i="11"/>
  <c r="Q627" i="11"/>
  <c r="Q623" i="11"/>
  <c r="Q619" i="11"/>
  <c r="Q615" i="11"/>
  <c r="Q611" i="11"/>
  <c r="Q607" i="11"/>
  <c r="Q603" i="11"/>
  <c r="Q599" i="11"/>
  <c r="Q595" i="11"/>
  <c r="Q591" i="11"/>
  <c r="Q587" i="11"/>
  <c r="Q583" i="11"/>
  <c r="Q579" i="11"/>
  <c r="Q575" i="11"/>
  <c r="Q571" i="11"/>
  <c r="Q567" i="11"/>
  <c r="Q563" i="11"/>
  <c r="Q559" i="11"/>
  <c r="Q555" i="11"/>
  <c r="Q551" i="11"/>
  <c r="Q547" i="11"/>
  <c r="Q543" i="11"/>
  <c r="Q539" i="11"/>
  <c r="Q535" i="11"/>
  <c r="Q531" i="11"/>
  <c r="Q527" i="11"/>
  <c r="Q523" i="11"/>
  <c r="Q519" i="11"/>
  <c r="Q515" i="11"/>
  <c r="Q511" i="11"/>
  <c r="Q398" i="11"/>
  <c r="Q394" i="11"/>
  <c r="Q390" i="11"/>
  <c r="Q382" i="11"/>
  <c r="Q168" i="11"/>
  <c r="Q161" i="11"/>
  <c r="Q153" i="11"/>
  <c r="Q145" i="11"/>
  <c r="Q834" i="11"/>
  <c r="Q830" i="11"/>
  <c r="Q826" i="11"/>
  <c r="Q822" i="11"/>
  <c r="Q818" i="11"/>
  <c r="Q814" i="11"/>
  <c r="Q810" i="11"/>
  <c r="Q806" i="11"/>
  <c r="Q802" i="11"/>
  <c r="Q798" i="11"/>
  <c r="Q794" i="11"/>
  <c r="Q790" i="11"/>
  <c r="Q786" i="11"/>
  <c r="Q782" i="11"/>
  <c r="Q778" i="11"/>
  <c r="Q774" i="11"/>
  <c r="Q770" i="11"/>
  <c r="Q766" i="11"/>
  <c r="Q762" i="11"/>
  <c r="Q758" i="11"/>
  <c r="Q754" i="11"/>
  <c r="Q750" i="11"/>
  <c r="Q746" i="11"/>
  <c r="Q742" i="11"/>
  <c r="Q738" i="11"/>
  <c r="Q734" i="11"/>
  <c r="Q730" i="11"/>
  <c r="Q726" i="11"/>
  <c r="Q722" i="11"/>
  <c r="Q718" i="11"/>
  <c r="Q714" i="11"/>
  <c r="Q710" i="11"/>
  <c r="Q706" i="11"/>
  <c r="Q702" i="11"/>
  <c r="Q698" i="11"/>
  <c r="Q694" i="11"/>
  <c r="Q690" i="11"/>
  <c r="Q686" i="11"/>
  <c r="Q682" i="11"/>
  <c r="Q678" i="11"/>
  <c r="Q674" i="11"/>
  <c r="Q670" i="11"/>
  <c r="Q666" i="11"/>
  <c r="Q664" i="11"/>
  <c r="Q662" i="11"/>
  <c r="Q658" i="11"/>
  <c r="Q654" i="11"/>
  <c r="Q650" i="11"/>
  <c r="Q646" i="11"/>
  <c r="Q642" i="11"/>
  <c r="Q638" i="11"/>
  <c r="Q634" i="11"/>
  <c r="Q630" i="11"/>
  <c r="Q626" i="11"/>
  <c r="Q622" i="11"/>
  <c r="Q618" i="11"/>
  <c r="Q614" i="11"/>
  <c r="Q610" i="11"/>
  <c r="Q606" i="11"/>
  <c r="Q602" i="11"/>
  <c r="Q598" i="11"/>
  <c r="Q594" i="11"/>
  <c r="Q590" i="11"/>
  <c r="Q586" i="11"/>
  <c r="Q582" i="11"/>
  <c r="Q578" i="11"/>
  <c r="Q574" i="11"/>
  <c r="Q570" i="11"/>
  <c r="Q566" i="11"/>
  <c r="Q562" i="11"/>
  <c r="Q558" i="11"/>
  <c r="Q554" i="11"/>
  <c r="Q550" i="11"/>
  <c r="Q546" i="11"/>
  <c r="Q542" i="11"/>
  <c r="Q538" i="11"/>
  <c r="Q232" i="11"/>
  <c r="Q129" i="11"/>
  <c r="Q7" i="11"/>
  <c r="Q95" i="11"/>
  <c r="Q93" i="11"/>
  <c r="Q87" i="11"/>
  <c r="Q838" i="11"/>
  <c r="Q833" i="11"/>
  <c r="Q829" i="11"/>
  <c r="Q825" i="11"/>
  <c r="Q821" i="11"/>
  <c r="Q817" i="11"/>
  <c r="Q813" i="11"/>
  <c r="Q809" i="11"/>
  <c r="Q805" i="11"/>
  <c r="Q801" i="11"/>
  <c r="Q797" i="11"/>
  <c r="Q793" i="11"/>
  <c r="Q789" i="11"/>
  <c r="Q785" i="11"/>
  <c r="Q781" i="11"/>
  <c r="Q777" i="11"/>
  <c r="Q773" i="11"/>
  <c r="Q769" i="11"/>
  <c r="Q765" i="11"/>
  <c r="Q761" i="11"/>
  <c r="Q757" i="11"/>
  <c r="Q753" i="11"/>
  <c r="Q749" i="11"/>
  <c r="Q745" i="11"/>
  <c r="Q741" i="11"/>
  <c r="Q737" i="11"/>
  <c r="Q733" i="11"/>
  <c r="Q729" i="11"/>
  <c r="Q725" i="11"/>
  <c r="Q721" i="11"/>
  <c r="Q717" i="11"/>
  <c r="Q713" i="11"/>
  <c r="Q709" i="11"/>
  <c r="Q705" i="11"/>
  <c r="Q701" i="11"/>
  <c r="Q697" i="11"/>
  <c r="Q693" i="11"/>
  <c r="Q689" i="11"/>
  <c r="Q681" i="11"/>
  <c r="Q673" i="11"/>
  <c r="Q665" i="11"/>
  <c r="Q401" i="11"/>
  <c r="Q378" i="11"/>
  <c r="Q343" i="11"/>
  <c r="Q339" i="11"/>
  <c r="Q335" i="11"/>
  <c r="Q331" i="11"/>
  <c r="Q327" i="11"/>
  <c r="Q323" i="11"/>
  <c r="Q319" i="11"/>
  <c r="Q315" i="11"/>
  <c r="Q311" i="11"/>
  <c r="Q307" i="11"/>
  <c r="Q303" i="11"/>
  <c r="Q299" i="11"/>
  <c r="Q295" i="11"/>
  <c r="Q291" i="11"/>
  <c r="Q287" i="11"/>
  <c r="Q283" i="11"/>
  <c r="Q279" i="11"/>
  <c r="Q275" i="11"/>
  <c r="Q248" i="11"/>
  <c r="Q240" i="11"/>
  <c r="Q224" i="11"/>
  <c r="Q216" i="11"/>
  <c r="Q139" i="11"/>
  <c r="Q136" i="11"/>
  <c r="Q127" i="11"/>
  <c r="Q125" i="11"/>
  <c r="Q119" i="11"/>
  <c r="Q75" i="11"/>
  <c r="Q72" i="11"/>
  <c r="Q64" i="11"/>
  <c r="Q24" i="11"/>
  <c r="Q16" i="11"/>
  <c r="Q8" i="11"/>
  <c r="Q492" i="11"/>
  <c r="Q488" i="11"/>
  <c r="Q484" i="11"/>
  <c r="Q480" i="11"/>
  <c r="Q476" i="11"/>
  <c r="Q472" i="11"/>
  <c r="Q468" i="11"/>
  <c r="Q464" i="11"/>
  <c r="Q460" i="11"/>
  <c r="Q456" i="11"/>
  <c r="Q452" i="11"/>
  <c r="Q448" i="11"/>
  <c r="Q444" i="11"/>
  <c r="Q440" i="11"/>
  <c r="Q436" i="11"/>
  <c r="Q432" i="11"/>
  <c r="Q428" i="11"/>
  <c r="Q424" i="11"/>
  <c r="Q420" i="11"/>
  <c r="Q416" i="11"/>
  <c r="Q412" i="11"/>
  <c r="Q408" i="11"/>
  <c r="Q404" i="11"/>
  <c r="Q402" i="11"/>
  <c r="Q400" i="11"/>
  <c r="Q385" i="11"/>
  <c r="Q286" i="11"/>
  <c r="Q282" i="11"/>
  <c r="Q278" i="11"/>
  <c r="Q272" i="11"/>
  <c r="Q270" i="11"/>
  <c r="Q267" i="11"/>
  <c r="Q244" i="11"/>
  <c r="Q220" i="11"/>
  <c r="Q65" i="11"/>
  <c r="Q55" i="11"/>
  <c r="Q47" i="11"/>
  <c r="Q25" i="11"/>
  <c r="Q17" i="11"/>
  <c r="Q9" i="11"/>
  <c r="Q507" i="11"/>
  <c r="Q503" i="11"/>
  <c r="Q499" i="11"/>
  <c r="Q495" i="11"/>
  <c r="Q491" i="11"/>
  <c r="Q487" i="11"/>
  <c r="Q483" i="11"/>
  <c r="Q479" i="11"/>
  <c r="Q475" i="11"/>
  <c r="Q471" i="11"/>
  <c r="Q467" i="11"/>
  <c r="Q463" i="11"/>
  <c r="Q459" i="11"/>
  <c r="Q455" i="11"/>
  <c r="Q451" i="11"/>
  <c r="Q447" i="11"/>
  <c r="Q443" i="11"/>
  <c r="Q439" i="11"/>
  <c r="Q435" i="11"/>
  <c r="Q431" i="11"/>
  <c r="Q427" i="11"/>
  <c r="Q423" i="11"/>
  <c r="Q419" i="11"/>
  <c r="Q415" i="11"/>
  <c r="Q411" i="11"/>
  <c r="Q407" i="11"/>
  <c r="Q388" i="11"/>
  <c r="Q386" i="11"/>
  <c r="Q384" i="11"/>
  <c r="Q256" i="11"/>
  <c r="Q254" i="11"/>
  <c r="Q251" i="11"/>
  <c r="Q231" i="11"/>
  <c r="Q187" i="11"/>
  <c r="Q183" i="11"/>
  <c r="Q179" i="11"/>
  <c r="Q175" i="11"/>
  <c r="Q171" i="11"/>
  <c r="Q107" i="11"/>
  <c r="Q104" i="11"/>
  <c r="Q58" i="11"/>
  <c r="Q121" i="11"/>
  <c r="Q113" i="11"/>
  <c r="Q59" i="11"/>
  <c r="Q27" i="11"/>
  <c r="Q19" i="11"/>
  <c r="Q11" i="11"/>
  <c r="Q836" i="11"/>
  <c r="Q832" i="11"/>
  <c r="Q828" i="11"/>
  <c r="Q824" i="11"/>
  <c r="Q820" i="11"/>
  <c r="Q816" i="11"/>
  <c r="Q812" i="11"/>
  <c r="Q808" i="11"/>
  <c r="Q804" i="11"/>
  <c r="Q800" i="11"/>
  <c r="Q796" i="11"/>
  <c r="Q792" i="11"/>
  <c r="Q788" i="11"/>
  <c r="Q784" i="11"/>
  <c r="Q780" i="11"/>
  <c r="Q776" i="11"/>
  <c r="Q772" i="11"/>
  <c r="Q768" i="11"/>
  <c r="Q764" i="11"/>
  <c r="Q760" i="11"/>
  <c r="Q756" i="11"/>
  <c r="Q752" i="11"/>
  <c r="Q748" i="11"/>
  <c r="Q744" i="11"/>
  <c r="Q740" i="11"/>
  <c r="Q736" i="11"/>
  <c r="Q732" i="11"/>
  <c r="Q728" i="11"/>
  <c r="Q724" i="11"/>
  <c r="Q720" i="11"/>
  <c r="Q716" i="11"/>
  <c r="Q712" i="11"/>
  <c r="Q708" i="11"/>
  <c r="Q704" i="11"/>
  <c r="Q700" i="11"/>
  <c r="Q696" i="11"/>
  <c r="Q692" i="11"/>
  <c r="Q688" i="11"/>
  <c r="Q684" i="11"/>
  <c r="Q680" i="11"/>
  <c r="Q676" i="11"/>
  <c r="Q672" i="11"/>
  <c r="Q668" i="11"/>
  <c r="Q489" i="11"/>
  <c r="Q485" i="11"/>
  <c r="Q481" i="11"/>
  <c r="Q477" i="11"/>
  <c r="Q473" i="11"/>
  <c r="Q469" i="11"/>
  <c r="Q465" i="11"/>
  <c r="Q461" i="11"/>
  <c r="Q840" i="11"/>
  <c r="Q839" i="11"/>
  <c r="Q835" i="11"/>
  <c r="Q831" i="11"/>
  <c r="Q827" i="11"/>
  <c r="Q823" i="11"/>
  <c r="Q819" i="11"/>
  <c r="Q815" i="11"/>
  <c r="Q811" i="11"/>
  <c r="Q807" i="11"/>
  <c r="Q803" i="11"/>
  <c r="Q799" i="11"/>
  <c r="Q795" i="11"/>
  <c r="Q791" i="11"/>
  <c r="Q787" i="11"/>
  <c r="Q783" i="11"/>
  <c r="Q779" i="11"/>
  <c r="Q775" i="11"/>
  <c r="Q771" i="11"/>
  <c r="Q767" i="11"/>
  <c r="Q763" i="11"/>
  <c r="Q759" i="11"/>
  <c r="Q755" i="11"/>
  <c r="Q751" i="11"/>
  <c r="Q747" i="11"/>
  <c r="Q743" i="11"/>
  <c r="Q739" i="11"/>
  <c r="Q735" i="11"/>
  <c r="Q731" i="11"/>
  <c r="Q727" i="11"/>
  <c r="Q723" i="11"/>
  <c r="Q719" i="11"/>
  <c r="Q715" i="11"/>
  <c r="Q711" i="11"/>
  <c r="Q707" i="11"/>
  <c r="Q703" i="11"/>
  <c r="Q699" i="11"/>
  <c r="Q695" i="11"/>
  <c r="Q691" i="11"/>
  <c r="Q683" i="11"/>
  <c r="Q675" i="11"/>
  <c r="Q667" i="11"/>
  <c r="Q837" i="11"/>
  <c r="Q534" i="11"/>
  <c r="Q530" i="11"/>
  <c r="Q526" i="11"/>
  <c r="Q522" i="11"/>
  <c r="Q518" i="11"/>
  <c r="Q514" i="11"/>
  <c r="Q510" i="11"/>
  <c r="Q506" i="11"/>
  <c r="Q502" i="11"/>
  <c r="Q498" i="11"/>
  <c r="Q494" i="11"/>
  <c r="Q490" i="11"/>
  <c r="Q486" i="11"/>
  <c r="Q482" i="11"/>
  <c r="Q478" i="11"/>
  <c r="Q474" i="11"/>
  <c r="Q470" i="11"/>
  <c r="Q466" i="11"/>
  <c r="Q462" i="11"/>
  <c r="Q458" i="11"/>
  <c r="Q454" i="11"/>
  <c r="Q450" i="11"/>
  <c r="Q446" i="11"/>
  <c r="Q442" i="11"/>
  <c r="Q438" i="11"/>
  <c r="Q434" i="11"/>
  <c r="Q430" i="11"/>
  <c r="Q426" i="11"/>
  <c r="Q422" i="11"/>
  <c r="Q418" i="11"/>
  <c r="Q414" i="11"/>
  <c r="Q410" i="11"/>
  <c r="Q406" i="11"/>
  <c r="Q396" i="11"/>
  <c r="Q393" i="11"/>
  <c r="Q380" i="11"/>
  <c r="Q377" i="11"/>
  <c r="Q373" i="11"/>
  <c r="Q369" i="11"/>
  <c r="Q365" i="11"/>
  <c r="Q361" i="11"/>
  <c r="Q357" i="11"/>
  <c r="Q353" i="11"/>
  <c r="Q349" i="11"/>
  <c r="Q345" i="11"/>
  <c r="Q341" i="11"/>
  <c r="Q337" i="11"/>
  <c r="Q333" i="11"/>
  <c r="Q329" i="11"/>
  <c r="Q325" i="11"/>
  <c r="Q321" i="11"/>
  <c r="Q317" i="11"/>
  <c r="Q313" i="11"/>
  <c r="Q309" i="11"/>
  <c r="Q305" i="11"/>
  <c r="Q301" i="11"/>
  <c r="Q297" i="11"/>
  <c r="Q293" i="11"/>
  <c r="Q289" i="11"/>
  <c r="Q285" i="11"/>
  <c r="Q281" i="11"/>
  <c r="Q277" i="11"/>
  <c r="Q273" i="11"/>
  <c r="Q250" i="11"/>
  <c r="Q247" i="11"/>
  <c r="Q236" i="11"/>
  <c r="Q222" i="11"/>
  <c r="Q218" i="11"/>
  <c r="Q215" i="11"/>
  <c r="Q211" i="11"/>
  <c r="Q207" i="11"/>
  <c r="Q203" i="11"/>
  <c r="Q199" i="11"/>
  <c r="Q195" i="11"/>
  <c r="Q191" i="11"/>
  <c r="Q28" i="11"/>
  <c r="Q20" i="11"/>
  <c r="Q12" i="11"/>
  <c r="Q457" i="11"/>
  <c r="Q453" i="11"/>
  <c r="Q449" i="11"/>
  <c r="Q445" i="11"/>
  <c r="Q441" i="11"/>
  <c r="Q437" i="11"/>
  <c r="Q433" i="11"/>
  <c r="Q429" i="11"/>
  <c r="Q425" i="11"/>
  <c r="Q421" i="11"/>
  <c r="Q417" i="11"/>
  <c r="Q413" i="11"/>
  <c r="Q409" i="11"/>
  <c r="Q405" i="11"/>
  <c r="Q392" i="11"/>
  <c r="Q376" i="11"/>
  <c r="Q372" i="11"/>
  <c r="Q368" i="11"/>
  <c r="Q364" i="11"/>
  <c r="Q360" i="11"/>
  <c r="Q356" i="11"/>
  <c r="Q352" i="11"/>
  <c r="Q348" i="11"/>
  <c r="Q344" i="11"/>
  <c r="Q340" i="11"/>
  <c r="Q336" i="11"/>
  <c r="Q332" i="11"/>
  <c r="Q328" i="11"/>
  <c r="Q324" i="11"/>
  <c r="Q320" i="11"/>
  <c r="Q316" i="11"/>
  <c r="Q312" i="11"/>
  <c r="Q308" i="11"/>
  <c r="Q304" i="11"/>
  <c r="Q300" i="11"/>
  <c r="Q296" i="11"/>
  <c r="Q292" i="11"/>
  <c r="Q288" i="11"/>
  <c r="Q284" i="11"/>
  <c r="Q280" i="11"/>
  <c r="Q276" i="11"/>
  <c r="Q274" i="11"/>
  <c r="Q265" i="11"/>
  <c r="Q262" i="11"/>
  <c r="Q259" i="11"/>
  <c r="Q246" i="11"/>
  <c r="Q242" i="11"/>
  <c r="Q239" i="11"/>
  <c r="Q228" i="11"/>
  <c r="Q214" i="11"/>
  <c r="Q210" i="11"/>
  <c r="Q206" i="11"/>
  <c r="Q202" i="11"/>
  <c r="Q198" i="11"/>
  <c r="Q194" i="11"/>
  <c r="Q190" i="11"/>
  <c r="Q186" i="11"/>
  <c r="Q182" i="11"/>
  <c r="Q178" i="11"/>
  <c r="Q167" i="11"/>
  <c r="Q163" i="11"/>
  <c r="Q160" i="11"/>
  <c r="Q149" i="11"/>
  <c r="Q131" i="11"/>
  <c r="Q128" i="11"/>
  <c r="Q117" i="11"/>
  <c r="Q99" i="11"/>
  <c r="Q96" i="11"/>
  <c r="Q85" i="11"/>
  <c r="Q67" i="11"/>
  <c r="Q53" i="11"/>
  <c r="Q50" i="11"/>
  <c r="Q39" i="11"/>
  <c r="Q35" i="11"/>
  <c r="Q31" i="11"/>
  <c r="Q22" i="11"/>
  <c r="Q14" i="11"/>
  <c r="Q266" i="11"/>
  <c r="Q258" i="11"/>
  <c r="Q238" i="11"/>
  <c r="Q234" i="11"/>
  <c r="Q173" i="11"/>
  <c r="Q155" i="11"/>
  <c r="Q152" i="11"/>
  <c r="Q143" i="11"/>
  <c r="Q141" i="11"/>
  <c r="Q123" i="11"/>
  <c r="Q120" i="11"/>
  <c r="Q111" i="11"/>
  <c r="Q109" i="11"/>
  <c r="Q91" i="11"/>
  <c r="Q88" i="11"/>
  <c r="Q79" i="11"/>
  <c r="Q77" i="11"/>
  <c r="Q66" i="11"/>
  <c r="Q56" i="11"/>
  <c r="Q49" i="11"/>
  <c r="Q45" i="11"/>
  <c r="Q42" i="11"/>
  <c r="Q34" i="11"/>
  <c r="Q30" i="11"/>
  <c r="Q230" i="11"/>
  <c r="Q226" i="11"/>
  <c r="Q223" i="11"/>
  <c r="Q188" i="11"/>
  <c r="Q184" i="11"/>
  <c r="Q180" i="11"/>
  <c r="Q176" i="11"/>
  <c r="Q165" i="11"/>
  <c r="Q151" i="11"/>
  <c r="Q147" i="11"/>
  <c r="Q144" i="11"/>
  <c r="Q135" i="11"/>
  <c r="Q133" i="11"/>
  <c r="Q115" i="11"/>
  <c r="Q112" i="11"/>
  <c r="Q103" i="11"/>
  <c r="Q101" i="11"/>
  <c r="Q83" i="11"/>
  <c r="Q80" i="11"/>
  <c r="Q71" i="11"/>
  <c r="Q69" i="11"/>
  <c r="Q63" i="11"/>
  <c r="Q61" i="11"/>
  <c r="Q41" i="11"/>
  <c r="Q37" i="11"/>
  <c r="Q33" i="11"/>
  <c r="Q29" i="11"/>
  <c r="Q26" i="11"/>
  <c r="Q18" i="11"/>
  <c r="Q10" i="11"/>
  <c r="Q685" i="11"/>
  <c r="Q677" i="11"/>
  <c r="Q669" i="11"/>
  <c r="Q661" i="11"/>
  <c r="Q657" i="11"/>
  <c r="Q653" i="11"/>
  <c r="Q649" i="11"/>
  <c r="Q645" i="11"/>
  <c r="Q641" i="11"/>
  <c r="Q637" i="11"/>
  <c r="Q633" i="11"/>
  <c r="Q629" i="11"/>
  <c r="Q625" i="11"/>
  <c r="Q621" i="11"/>
  <c r="Q617" i="11"/>
  <c r="Q613" i="11"/>
  <c r="Q609" i="11"/>
  <c r="Q605" i="11"/>
  <c r="Q601" i="11"/>
  <c r="Q597" i="11"/>
  <c r="Q593" i="11"/>
  <c r="Q589" i="11"/>
  <c r="Q585" i="11"/>
  <c r="Q581" i="11"/>
  <c r="Q577" i="11"/>
  <c r="Q573" i="11"/>
  <c r="Q569" i="11"/>
  <c r="Q565" i="11"/>
  <c r="Q561" i="11"/>
  <c r="Q557" i="11"/>
  <c r="Q553" i="11"/>
  <c r="Q549" i="11"/>
  <c r="Q545" i="11"/>
  <c r="Q541" i="11"/>
  <c r="Q537" i="11"/>
  <c r="Q533" i="11"/>
  <c r="Q529" i="11"/>
  <c r="Q525" i="11"/>
  <c r="Q521" i="11"/>
  <c r="Q517" i="11"/>
  <c r="Q513" i="11"/>
  <c r="Q509" i="11"/>
  <c r="Q505" i="11"/>
  <c r="Q501" i="11"/>
  <c r="Q497" i="11"/>
  <c r="Q493" i="11"/>
  <c r="Q687" i="11"/>
  <c r="Q679" i="11"/>
  <c r="Q671" i="11"/>
  <c r="Q663" i="11"/>
  <c r="Q660" i="11"/>
  <c r="Q656" i="11"/>
  <c r="Q652" i="11"/>
  <c r="Q648" i="11"/>
  <c r="Q644" i="11"/>
  <c r="Q640" i="11"/>
  <c r="Q636" i="11"/>
  <c r="Q632" i="11"/>
  <c r="Q628" i="11"/>
  <c r="Q624" i="11"/>
  <c r="Q620" i="11"/>
  <c r="Q616" i="11"/>
  <c r="Q612" i="11"/>
  <c r="Q608" i="11"/>
  <c r="Q604" i="11"/>
  <c r="Q600" i="11"/>
  <c r="Q596" i="11"/>
  <c r="Q592" i="11"/>
  <c r="Q588" i="11"/>
  <c r="Q584" i="11"/>
  <c r="Q580" i="11"/>
  <c r="Q576" i="11"/>
  <c r="Q572" i="11"/>
  <c r="Q568" i="11"/>
  <c r="Q564" i="11"/>
  <c r="Q560" i="11"/>
  <c r="Q556" i="11"/>
  <c r="Q552" i="11"/>
  <c r="Q548" i="11"/>
  <c r="Q544" i="11"/>
  <c r="Q540" i="11"/>
  <c r="Q536" i="11"/>
  <c r="Q532" i="11"/>
  <c r="Q528" i="11"/>
  <c r="Q524" i="11"/>
  <c r="Q520" i="11"/>
  <c r="Q516" i="11"/>
  <c r="Q512" i="11"/>
  <c r="Q508" i="11"/>
  <c r="Q504" i="11"/>
  <c r="Q500" i="11"/>
  <c r="Q496" i="11"/>
  <c r="Q403" i="11"/>
  <c r="Q395" i="11"/>
  <c r="Q387" i="11"/>
  <c r="Q379" i="11"/>
  <c r="Q397" i="11"/>
  <c r="Q389" i="11"/>
  <c r="Q381" i="11"/>
  <c r="Q375" i="11"/>
  <c r="Q371" i="11"/>
  <c r="Q367" i="11"/>
  <c r="Q363" i="11"/>
  <c r="Q359" i="11"/>
  <c r="Q355" i="11"/>
  <c r="Q351" i="11"/>
  <c r="Q347" i="11"/>
  <c r="Q399" i="11"/>
  <c r="Q391" i="11"/>
  <c r="Q383" i="11"/>
  <c r="Q374" i="11"/>
  <c r="Q370" i="11"/>
  <c r="Q366" i="11"/>
  <c r="Q362" i="11"/>
  <c r="Q358" i="11"/>
  <c r="Q354" i="11"/>
  <c r="Q350" i="11"/>
  <c r="Q346" i="11"/>
  <c r="Q342" i="11"/>
  <c r="Q338" i="11"/>
  <c r="Q334" i="11"/>
  <c r="Q330" i="11"/>
  <c r="Q326" i="11"/>
  <c r="Q322" i="11"/>
  <c r="Q318" i="11"/>
  <c r="Q314" i="11"/>
  <c r="Q310" i="11"/>
  <c r="Q306" i="11"/>
  <c r="Q302" i="11"/>
  <c r="Q298" i="11"/>
  <c r="Q294" i="11"/>
  <c r="Q290" i="11"/>
  <c r="Q271" i="11"/>
  <c r="Q263" i="11"/>
  <c r="Q255" i="11"/>
  <c r="Q257" i="11"/>
  <c r="Q249" i="11"/>
  <c r="Q241" i="11"/>
  <c r="Q233" i="11"/>
  <c r="Q225" i="11"/>
  <c r="Q217" i="11"/>
  <c r="Q243" i="11"/>
  <c r="Q235" i="11"/>
  <c r="Q227" i="11"/>
  <c r="Q219" i="11"/>
  <c r="Q213" i="11"/>
  <c r="Q209" i="11"/>
  <c r="Q205" i="11"/>
  <c r="Q201" i="11"/>
  <c r="Q197" i="11"/>
  <c r="Q193" i="11"/>
  <c r="Q189" i="11"/>
  <c r="Q185" i="11"/>
  <c r="Q181" i="11"/>
  <c r="Q177" i="11"/>
  <c r="Q159" i="11"/>
  <c r="Q269" i="11"/>
  <c r="Q261" i="11"/>
  <c r="Q253" i="11"/>
  <c r="Q245" i="11"/>
  <c r="Q237" i="11"/>
  <c r="Q229" i="11"/>
  <c r="Q221" i="11"/>
  <c r="Q212" i="11"/>
  <c r="Q208" i="11"/>
  <c r="Q204" i="11"/>
  <c r="Q200" i="11"/>
  <c r="Q196" i="11"/>
  <c r="Q192" i="11"/>
  <c r="Q172" i="11"/>
  <c r="Q164" i="11"/>
  <c r="Q156" i="11"/>
  <c r="Q148" i="11"/>
  <c r="Q140" i="11"/>
  <c r="Q132" i="11"/>
  <c r="Q124" i="11"/>
  <c r="Q116" i="11"/>
  <c r="Q108" i="11"/>
  <c r="Q100" i="11"/>
  <c r="Q92" i="11"/>
  <c r="Q84" i="11"/>
  <c r="Q76" i="11"/>
  <c r="Q68" i="11"/>
  <c r="Q60" i="11"/>
  <c r="Q52" i="11"/>
  <c r="Q44" i="11"/>
  <c r="Q36" i="11"/>
  <c r="Q32" i="11"/>
  <c r="Q174" i="11"/>
  <c r="Q166" i="11"/>
  <c r="Q158" i="11"/>
  <c r="Q150" i="11"/>
  <c r="Q142" i="11"/>
  <c r="Q134" i="11"/>
  <c r="Q126" i="11"/>
  <c r="Q118" i="11"/>
  <c r="Q110" i="11"/>
  <c r="Q102" i="11"/>
  <c r="Q94" i="11"/>
  <c r="Q86" i="11"/>
  <c r="Q78" i="11"/>
  <c r="Q70" i="11"/>
  <c r="Q62" i="11"/>
  <c r="Q54" i="11"/>
  <c r="Q46" i="11"/>
  <c r="Q38" i="11"/>
  <c r="Q48" i="11"/>
  <c r="Q40" i="11"/>
  <c r="Q170" i="11"/>
  <c r="Q162" i="11"/>
  <c r="Q154" i="11"/>
  <c r="Q146" i="11"/>
  <c r="Q138" i="11"/>
  <c r="Q130" i="11"/>
  <c r="Q122" i="11"/>
  <c r="Q114" i="11"/>
  <c r="Q106" i="11"/>
  <c r="Q98" i="11"/>
  <c r="Q90" i="11"/>
  <c r="Q82" i="11"/>
  <c r="Q74" i="11"/>
  <c r="AN259" i="3" l="1"/>
  <c r="AO259" i="3" s="1"/>
  <c r="AN258" i="3"/>
  <c r="AO258" i="3" s="1"/>
  <c r="AN257" i="3"/>
  <c r="AO257" i="3" s="1"/>
  <c r="AN256" i="3"/>
  <c r="AO256" i="3" s="1"/>
  <c r="AN255" i="3"/>
  <c r="AO255" i="3" s="1"/>
  <c r="AN254" i="3"/>
  <c r="AO254" i="3" s="1"/>
  <c r="AN253" i="3"/>
  <c r="AO253" i="3" s="1"/>
  <c r="AN252" i="3"/>
  <c r="AO252" i="3" s="1"/>
  <c r="AN251" i="3"/>
  <c r="AO251" i="3" s="1"/>
  <c r="AN250" i="3"/>
  <c r="AO250" i="3" s="1"/>
  <c r="AN249" i="3"/>
  <c r="AO249" i="3" s="1"/>
  <c r="AN248" i="3"/>
  <c r="AO248" i="3" s="1"/>
  <c r="AN247" i="3"/>
  <c r="AO247" i="3" s="1"/>
  <c r="AN246" i="3"/>
  <c r="AO246" i="3" s="1"/>
  <c r="AN245" i="3"/>
  <c r="AO245" i="3" s="1"/>
  <c r="AN244" i="3"/>
  <c r="AO244" i="3" s="1"/>
  <c r="AN243" i="3"/>
  <c r="AO243" i="3" s="1"/>
  <c r="AN242" i="3"/>
  <c r="AO242" i="3" s="1"/>
  <c r="AN241" i="3"/>
  <c r="AO241" i="3" s="1"/>
  <c r="AN240" i="3"/>
  <c r="AO240" i="3" s="1"/>
  <c r="AN239" i="3"/>
  <c r="AO239" i="3" s="1"/>
  <c r="AN238" i="3"/>
  <c r="AO238" i="3" s="1"/>
  <c r="AN237" i="3"/>
  <c r="AO237" i="3" s="1"/>
  <c r="AN236" i="3"/>
  <c r="AO236" i="3" s="1"/>
  <c r="AN235" i="3"/>
  <c r="AO235" i="3" s="1"/>
  <c r="AN234" i="3"/>
  <c r="AO234" i="3" s="1"/>
  <c r="AN233" i="3"/>
  <c r="AO233" i="3" s="1"/>
  <c r="AN232" i="3"/>
  <c r="AO232" i="3" s="1"/>
  <c r="AN231" i="3"/>
  <c r="AO231" i="3" s="1"/>
  <c r="AN230" i="3"/>
  <c r="AO230" i="3" s="1"/>
  <c r="AN229" i="3"/>
  <c r="AO229" i="3" s="1"/>
  <c r="T228" i="3" l="1"/>
  <c r="AN228" i="3"/>
  <c r="AO228" i="3" s="1"/>
  <c r="T227" i="3" l="1"/>
  <c r="AN227" i="3"/>
  <c r="AO227" i="3" s="1"/>
  <c r="T226" i="3" l="1"/>
  <c r="AN226" i="3"/>
  <c r="AO226" i="3" s="1"/>
  <c r="T224" i="3" l="1"/>
  <c r="AN224" i="3"/>
  <c r="AO224" i="3" s="1"/>
  <c r="T225" i="3" l="1"/>
  <c r="AN225" i="3"/>
  <c r="AO225" i="3" s="1"/>
  <c r="T223" i="3" l="1"/>
  <c r="AN223" i="3"/>
  <c r="AO223" i="3" s="1"/>
  <c r="M2" i="11" l="1"/>
  <c r="M3" i="11"/>
  <c r="M6" i="11"/>
  <c r="O6" i="11" s="1"/>
  <c r="M7" i="11"/>
  <c r="M8" i="11"/>
  <c r="M9" i="11"/>
  <c r="M10" i="11"/>
  <c r="M11" i="11"/>
  <c r="M12" i="11"/>
  <c r="M13" i="11"/>
  <c r="M14" i="11"/>
  <c r="M15" i="11"/>
  <c r="M16" i="11"/>
  <c r="M17" i="11"/>
  <c r="M18" i="11"/>
  <c r="M19" i="11"/>
  <c r="M20" i="11"/>
  <c r="M21" i="11"/>
  <c r="M22" i="11"/>
  <c r="M23" i="11"/>
  <c r="M24" i="11"/>
  <c r="M25" i="11"/>
  <c r="M26" i="11"/>
  <c r="M27" i="11"/>
  <c r="M28" i="11"/>
  <c r="M29" i="11"/>
  <c r="M30" i="11"/>
  <c r="M31" i="11"/>
  <c r="M32" i="11"/>
  <c r="M33" i="11"/>
  <c r="M34" i="11"/>
  <c r="M35" i="11"/>
  <c r="M36" i="11"/>
  <c r="M37" i="11"/>
  <c r="M38" i="11"/>
  <c r="M39" i="11"/>
  <c r="M40" i="11"/>
  <c r="M41" i="11"/>
  <c r="M42" i="11"/>
  <c r="M43" i="11"/>
  <c r="M44" i="11"/>
  <c r="M45" i="11"/>
  <c r="M46" i="11"/>
  <c r="M47" i="11"/>
  <c r="M48" i="11"/>
  <c r="M49" i="11"/>
  <c r="M50" i="11"/>
  <c r="M51" i="11"/>
  <c r="M52" i="11"/>
  <c r="M53" i="11"/>
  <c r="M54" i="11"/>
  <c r="M55" i="11"/>
  <c r="M56" i="11"/>
  <c r="M57" i="11"/>
  <c r="M58" i="11"/>
  <c r="M59" i="11"/>
  <c r="M60" i="11"/>
  <c r="M61" i="11"/>
  <c r="M62" i="11"/>
  <c r="M63" i="11"/>
  <c r="M64" i="11"/>
  <c r="M65" i="11"/>
  <c r="M66" i="11"/>
  <c r="M67" i="11"/>
  <c r="M68" i="11"/>
  <c r="M69" i="11"/>
  <c r="M70" i="11"/>
  <c r="M71" i="11"/>
  <c r="M72" i="11"/>
  <c r="M73" i="11"/>
  <c r="M74" i="11"/>
  <c r="M75" i="11"/>
  <c r="M76" i="11"/>
  <c r="M77" i="11"/>
  <c r="M78" i="11"/>
  <c r="M79" i="11"/>
  <c r="M80" i="11"/>
  <c r="M81" i="11"/>
  <c r="M82" i="11"/>
  <c r="M83" i="11"/>
  <c r="M84" i="11"/>
  <c r="M85" i="11"/>
  <c r="M86" i="11"/>
  <c r="M87" i="11"/>
  <c r="M88" i="11"/>
  <c r="M89" i="11"/>
  <c r="M90" i="11"/>
  <c r="M91" i="11"/>
  <c r="M92" i="11"/>
  <c r="M93" i="11"/>
  <c r="M94" i="11"/>
  <c r="M95" i="11"/>
  <c r="M96" i="11"/>
  <c r="M97" i="11"/>
  <c r="M98" i="11"/>
  <c r="M99" i="11"/>
  <c r="M100" i="11"/>
  <c r="M101" i="11"/>
  <c r="M102" i="11"/>
  <c r="M103" i="11"/>
  <c r="M104" i="11"/>
  <c r="M105" i="11"/>
  <c r="M106" i="11"/>
  <c r="M107" i="11"/>
  <c r="M108" i="11"/>
  <c r="M109" i="11"/>
  <c r="M110" i="11"/>
  <c r="M111" i="11"/>
  <c r="M112" i="11"/>
  <c r="M113" i="11"/>
  <c r="M114" i="11"/>
  <c r="M115" i="11"/>
  <c r="M116" i="11"/>
  <c r="M117" i="11"/>
  <c r="M118" i="11"/>
  <c r="M119" i="11"/>
  <c r="M120" i="11"/>
  <c r="M121" i="11"/>
  <c r="M122" i="11"/>
  <c r="M123" i="11"/>
  <c r="M124" i="11"/>
  <c r="M125" i="11"/>
  <c r="M126" i="11"/>
  <c r="M127" i="11"/>
  <c r="M128" i="11"/>
  <c r="M129" i="11"/>
  <c r="M130" i="11"/>
  <c r="M131" i="11"/>
  <c r="M132" i="11"/>
  <c r="M133" i="11"/>
  <c r="M134" i="11"/>
  <c r="M135" i="11"/>
  <c r="M136" i="11"/>
  <c r="M137" i="11"/>
  <c r="M138" i="11"/>
  <c r="M139" i="11"/>
  <c r="M140" i="11"/>
  <c r="M141" i="11"/>
  <c r="M142" i="11"/>
  <c r="M143" i="11"/>
  <c r="M144" i="11"/>
  <c r="M145" i="11"/>
  <c r="M146" i="11"/>
  <c r="M147" i="11"/>
  <c r="M148" i="11"/>
  <c r="M149" i="11"/>
  <c r="M150" i="11"/>
  <c r="M151" i="11"/>
  <c r="M152" i="11"/>
  <c r="M153" i="11"/>
  <c r="M154" i="11"/>
  <c r="M155" i="11"/>
  <c r="M156" i="11"/>
  <c r="M157" i="11"/>
  <c r="M158" i="11"/>
  <c r="M159" i="11"/>
  <c r="M160" i="11"/>
  <c r="M161" i="11"/>
  <c r="M162" i="11"/>
  <c r="M163" i="11"/>
  <c r="M164" i="11"/>
  <c r="M165" i="11"/>
  <c r="M166" i="11"/>
  <c r="M167" i="11"/>
  <c r="M168" i="11"/>
  <c r="M169" i="11"/>
  <c r="M170" i="11"/>
  <c r="M171" i="11"/>
  <c r="M172" i="11"/>
  <c r="M173" i="11"/>
  <c r="M174" i="11"/>
  <c r="M175" i="11"/>
  <c r="M176" i="11"/>
  <c r="M177" i="11"/>
  <c r="M178" i="11"/>
  <c r="M179" i="11"/>
  <c r="M180" i="11"/>
  <c r="M181" i="11"/>
  <c r="M182" i="11"/>
  <c r="M183" i="11"/>
  <c r="M184" i="11"/>
  <c r="M185" i="11"/>
  <c r="M186" i="11"/>
  <c r="M187" i="11"/>
  <c r="M188" i="11"/>
  <c r="M189" i="11"/>
  <c r="M190" i="11"/>
  <c r="M191" i="11"/>
  <c r="M192" i="11"/>
  <c r="M193" i="11"/>
  <c r="M194" i="11"/>
  <c r="M195" i="11"/>
  <c r="M196" i="11"/>
  <c r="M197" i="11"/>
  <c r="M198" i="11"/>
  <c r="M199" i="11"/>
  <c r="M200" i="11"/>
  <c r="M201" i="11"/>
  <c r="M202" i="11"/>
  <c r="M203" i="11"/>
  <c r="M204" i="11"/>
  <c r="M205" i="11"/>
  <c r="M206" i="11"/>
  <c r="M207" i="11"/>
  <c r="M208" i="11"/>
  <c r="M209" i="11"/>
  <c r="M210" i="11"/>
  <c r="M211" i="11"/>
  <c r="M212" i="11"/>
  <c r="M213" i="11"/>
  <c r="M214" i="11"/>
  <c r="M215" i="11"/>
  <c r="M216" i="11"/>
  <c r="M217" i="11"/>
  <c r="M218" i="11"/>
  <c r="M219" i="11"/>
  <c r="M220" i="11"/>
  <c r="M221" i="11"/>
  <c r="M222" i="11"/>
  <c r="M223" i="11"/>
  <c r="M224" i="11"/>
  <c r="M225" i="11"/>
  <c r="M226" i="11"/>
  <c r="M227" i="11"/>
  <c r="M228" i="11"/>
  <c r="M229" i="11"/>
  <c r="M230" i="11"/>
  <c r="M231" i="11"/>
  <c r="M232" i="11"/>
  <c r="M233" i="11"/>
  <c r="M234" i="11"/>
  <c r="M235" i="11"/>
  <c r="M236" i="11"/>
  <c r="M237" i="11"/>
  <c r="M238" i="11"/>
  <c r="M239" i="11"/>
  <c r="M240" i="11"/>
  <c r="M241" i="11"/>
  <c r="M242" i="11"/>
  <c r="M243" i="11"/>
  <c r="M244" i="11"/>
  <c r="M245" i="11"/>
  <c r="M246" i="11"/>
  <c r="M247" i="11"/>
  <c r="M248" i="11"/>
  <c r="M249" i="11"/>
  <c r="M250" i="11"/>
  <c r="M251" i="11"/>
  <c r="M252" i="11"/>
  <c r="M253" i="11"/>
  <c r="M254" i="11"/>
  <c r="M255" i="11"/>
  <c r="M256" i="11"/>
  <c r="M257" i="11"/>
  <c r="M258" i="11"/>
  <c r="M259" i="11"/>
  <c r="M260" i="11"/>
  <c r="M261" i="11"/>
  <c r="M262" i="11"/>
  <c r="M263" i="11"/>
  <c r="M264" i="11"/>
  <c r="M265" i="11"/>
  <c r="M266" i="11"/>
  <c r="M267" i="11"/>
  <c r="M268" i="11"/>
  <c r="M269" i="11"/>
  <c r="M270" i="11"/>
  <c r="M271" i="11"/>
  <c r="M272" i="11"/>
  <c r="M273" i="11"/>
  <c r="M274" i="11"/>
  <c r="M275" i="11"/>
  <c r="M276" i="11"/>
  <c r="M277" i="11"/>
  <c r="M278" i="11"/>
  <c r="M279" i="11"/>
  <c r="M280" i="11"/>
  <c r="M281" i="11"/>
  <c r="M282" i="11"/>
  <c r="M283" i="11"/>
  <c r="M284" i="11"/>
  <c r="M285" i="11"/>
  <c r="M286" i="11"/>
  <c r="M287" i="11"/>
  <c r="M288" i="11"/>
  <c r="M289" i="11"/>
  <c r="M290" i="11"/>
  <c r="M291" i="11"/>
  <c r="M292" i="11"/>
  <c r="M293" i="11"/>
  <c r="M294" i="11"/>
  <c r="M295" i="11"/>
  <c r="M296" i="11"/>
  <c r="M297" i="11"/>
  <c r="M298" i="11"/>
  <c r="M299" i="11"/>
  <c r="M300" i="11"/>
  <c r="M301" i="11"/>
  <c r="M302" i="11"/>
  <c r="M303" i="11"/>
  <c r="M304" i="11"/>
  <c r="M305" i="11"/>
  <c r="M306" i="11"/>
  <c r="M307" i="11"/>
  <c r="M308" i="11"/>
  <c r="M309" i="11"/>
  <c r="M310" i="11"/>
  <c r="M311" i="11"/>
  <c r="M312" i="11"/>
  <c r="M313" i="11"/>
  <c r="M314" i="11"/>
  <c r="M315" i="11"/>
  <c r="M316" i="11"/>
  <c r="M317" i="11"/>
  <c r="M318" i="11"/>
  <c r="M319" i="11"/>
  <c r="M320" i="11"/>
  <c r="M321" i="11"/>
  <c r="M322" i="11"/>
  <c r="M323" i="11"/>
  <c r="M324" i="11"/>
  <c r="M325" i="11"/>
  <c r="M326" i="11"/>
  <c r="M327" i="11"/>
  <c r="M328" i="11"/>
  <c r="M329" i="11"/>
  <c r="M330" i="11"/>
  <c r="M331" i="11"/>
  <c r="M332" i="11"/>
  <c r="M333" i="11"/>
  <c r="M334" i="11"/>
  <c r="M335" i="11"/>
  <c r="M336" i="11"/>
  <c r="M337" i="11"/>
  <c r="M338" i="11"/>
  <c r="M339" i="11"/>
  <c r="M340" i="11"/>
  <c r="M341" i="11"/>
  <c r="M342" i="11"/>
  <c r="M343" i="11"/>
  <c r="M344" i="11"/>
  <c r="M345" i="11"/>
  <c r="M346" i="11"/>
  <c r="M347" i="11"/>
  <c r="M348" i="11"/>
  <c r="M349" i="11"/>
  <c r="M350" i="11"/>
  <c r="M351" i="11"/>
  <c r="M352" i="11"/>
  <c r="M353" i="11"/>
  <c r="M354" i="11"/>
  <c r="M355" i="11"/>
  <c r="M356" i="11"/>
  <c r="M357" i="11"/>
  <c r="M358" i="11"/>
  <c r="M359" i="11"/>
  <c r="M360" i="11"/>
  <c r="M361" i="11"/>
  <c r="M362" i="11"/>
  <c r="M363" i="11"/>
  <c r="M364" i="11"/>
  <c r="M365" i="11"/>
  <c r="M366" i="11"/>
  <c r="M367" i="11"/>
  <c r="M368" i="11"/>
  <c r="M369" i="11"/>
  <c r="M370" i="11"/>
  <c r="M371" i="11"/>
  <c r="M372" i="11"/>
  <c r="M373" i="11"/>
  <c r="M374" i="11"/>
  <c r="M375" i="11"/>
  <c r="M376" i="11"/>
  <c r="M377" i="11"/>
  <c r="M378" i="11"/>
  <c r="M379" i="11"/>
  <c r="M380" i="11"/>
  <c r="M381" i="11"/>
  <c r="M382" i="11"/>
  <c r="M383" i="11"/>
  <c r="M384" i="11"/>
  <c r="M385" i="11"/>
  <c r="M386" i="11"/>
  <c r="M387" i="11"/>
  <c r="M388" i="11"/>
  <c r="M389" i="11"/>
  <c r="M390" i="11"/>
  <c r="M391" i="11"/>
  <c r="M392" i="11"/>
  <c r="M393" i="11"/>
  <c r="M394" i="11"/>
  <c r="M395" i="11"/>
  <c r="M396" i="11"/>
  <c r="M397" i="11"/>
  <c r="M398" i="11"/>
  <c r="M399" i="11"/>
  <c r="M400" i="11"/>
  <c r="M401" i="11"/>
  <c r="M402" i="11"/>
  <c r="M403" i="11"/>
  <c r="M404" i="11"/>
  <c r="M405" i="11"/>
  <c r="M406" i="11"/>
  <c r="M407" i="11"/>
  <c r="M408" i="11"/>
  <c r="M409" i="11"/>
  <c r="M410" i="11"/>
  <c r="M411" i="11"/>
  <c r="M412" i="11"/>
  <c r="M413" i="11"/>
  <c r="M414" i="11"/>
  <c r="M415" i="11"/>
  <c r="M416" i="11"/>
  <c r="M417" i="11"/>
  <c r="M418" i="11"/>
  <c r="M419" i="11"/>
  <c r="M420" i="11"/>
  <c r="M421" i="11"/>
  <c r="M422" i="11"/>
  <c r="M423" i="11"/>
  <c r="M424" i="11"/>
  <c r="M425" i="11"/>
  <c r="M426" i="11"/>
  <c r="M427" i="11"/>
  <c r="M428" i="11"/>
  <c r="M429" i="11"/>
  <c r="M430" i="11"/>
  <c r="M431" i="11"/>
  <c r="M432" i="11"/>
  <c r="M433" i="11"/>
  <c r="M434" i="11"/>
  <c r="M435" i="11"/>
  <c r="M436" i="11"/>
  <c r="M437" i="11"/>
  <c r="M438" i="11"/>
  <c r="M439" i="11"/>
  <c r="M440" i="11"/>
  <c r="M441" i="11"/>
  <c r="M442" i="11"/>
  <c r="M443" i="11"/>
  <c r="M444" i="11"/>
  <c r="M445" i="11"/>
  <c r="M446" i="11"/>
  <c r="M447" i="11"/>
  <c r="M448" i="11"/>
  <c r="M449" i="11"/>
  <c r="M450" i="11"/>
  <c r="M451" i="11"/>
  <c r="M452" i="11"/>
  <c r="M453" i="11"/>
  <c r="M454" i="11"/>
  <c r="M455" i="11"/>
  <c r="M456" i="11"/>
  <c r="M457" i="11"/>
  <c r="M458" i="11"/>
  <c r="M459" i="11"/>
  <c r="M460" i="11"/>
  <c r="M461" i="11"/>
  <c r="M462" i="11"/>
  <c r="M463" i="11"/>
  <c r="M464" i="11"/>
  <c r="M465" i="11"/>
  <c r="M466" i="11"/>
  <c r="M467" i="11"/>
  <c r="M468" i="11"/>
  <c r="M469" i="11"/>
  <c r="M470" i="11"/>
  <c r="M471" i="11"/>
  <c r="M472" i="11"/>
  <c r="M473" i="11"/>
  <c r="M474" i="11"/>
  <c r="M475" i="11"/>
  <c r="M476" i="11"/>
  <c r="M477" i="11"/>
  <c r="M478" i="11"/>
  <c r="M479" i="11"/>
  <c r="M480" i="11"/>
  <c r="M481" i="11"/>
  <c r="M482" i="11"/>
  <c r="M483" i="11"/>
  <c r="M484" i="11"/>
  <c r="M485" i="11"/>
  <c r="M486" i="11"/>
  <c r="M487" i="11"/>
  <c r="M488" i="11"/>
  <c r="M489" i="11"/>
  <c r="M490" i="11"/>
  <c r="M491" i="11"/>
  <c r="M492" i="11"/>
  <c r="M493" i="11"/>
  <c r="M494" i="11"/>
  <c r="M495" i="11"/>
  <c r="M496" i="11"/>
  <c r="M497" i="11"/>
  <c r="M498" i="11"/>
  <c r="M499" i="11"/>
  <c r="M500" i="11"/>
  <c r="M501" i="11"/>
  <c r="M502" i="11"/>
  <c r="M503" i="11"/>
  <c r="M504" i="11"/>
  <c r="M505" i="11"/>
  <c r="M506" i="11"/>
  <c r="M507" i="11"/>
  <c r="M508" i="11"/>
  <c r="M509" i="11"/>
  <c r="M510" i="11"/>
  <c r="M511" i="11"/>
  <c r="M512" i="11"/>
  <c r="M513" i="11"/>
  <c r="M514" i="11"/>
  <c r="M515" i="11"/>
  <c r="M516" i="11"/>
  <c r="M517" i="11"/>
  <c r="M518" i="11"/>
  <c r="M519" i="11"/>
  <c r="M520" i="11"/>
  <c r="M521" i="11"/>
  <c r="M522" i="11"/>
  <c r="M523" i="11"/>
  <c r="M524" i="11"/>
  <c r="M525" i="11"/>
  <c r="M526" i="11"/>
  <c r="M527" i="11"/>
  <c r="M528" i="11"/>
  <c r="M529" i="11"/>
  <c r="M530" i="11"/>
  <c r="M531" i="11"/>
  <c r="M532" i="11"/>
  <c r="M533" i="11"/>
  <c r="M534" i="11"/>
  <c r="M535" i="11"/>
  <c r="M536" i="11"/>
  <c r="M537" i="11"/>
  <c r="M538" i="11"/>
  <c r="M539" i="11"/>
  <c r="M540" i="11"/>
  <c r="M541" i="11"/>
  <c r="M542" i="11"/>
  <c r="M543" i="11"/>
  <c r="M544" i="11"/>
  <c r="M545" i="11"/>
  <c r="M546" i="11"/>
  <c r="M547" i="11"/>
  <c r="M548" i="11"/>
  <c r="M549" i="11"/>
  <c r="M550" i="11"/>
  <c r="M551" i="11"/>
  <c r="M552" i="11"/>
  <c r="M553" i="11"/>
  <c r="M554" i="11"/>
  <c r="M555" i="11"/>
  <c r="M556" i="11"/>
  <c r="M557" i="11"/>
  <c r="M558" i="11"/>
  <c r="M559" i="11"/>
  <c r="M560" i="11"/>
  <c r="M561" i="11"/>
  <c r="M562" i="11"/>
  <c r="M563" i="11"/>
  <c r="M564" i="11"/>
  <c r="M565" i="11"/>
  <c r="M566" i="11"/>
  <c r="M567" i="11"/>
  <c r="M568" i="11"/>
  <c r="M569" i="11"/>
  <c r="M570" i="11"/>
  <c r="M571" i="11"/>
  <c r="M572" i="11"/>
  <c r="M573" i="11"/>
  <c r="M574" i="11"/>
  <c r="M575" i="11"/>
  <c r="M576" i="11"/>
  <c r="M577" i="11"/>
  <c r="M578" i="11"/>
  <c r="M579" i="11"/>
  <c r="M580" i="11"/>
  <c r="M581" i="11"/>
  <c r="M582" i="11"/>
  <c r="M583" i="11"/>
  <c r="M584" i="11"/>
  <c r="M585" i="11"/>
  <c r="M586" i="11"/>
  <c r="M587" i="11"/>
  <c r="M588" i="11"/>
  <c r="M589" i="11"/>
  <c r="M590" i="11"/>
  <c r="M591" i="11"/>
  <c r="M592" i="11"/>
  <c r="M593" i="11"/>
  <c r="M594" i="11"/>
  <c r="M595" i="11"/>
  <c r="M596" i="11"/>
  <c r="M597" i="11"/>
  <c r="M598" i="11"/>
  <c r="M599" i="11"/>
  <c r="M600" i="11"/>
  <c r="M601" i="11"/>
  <c r="M602" i="11"/>
  <c r="M603" i="11"/>
  <c r="M604" i="11"/>
  <c r="M605" i="11"/>
  <c r="M606" i="11"/>
  <c r="M607" i="11"/>
  <c r="M608" i="11"/>
  <c r="M609" i="11"/>
  <c r="M610" i="11"/>
  <c r="M611" i="11"/>
  <c r="M612" i="11"/>
  <c r="M613" i="11"/>
  <c r="M614" i="11"/>
  <c r="M615" i="11"/>
  <c r="M616" i="11"/>
  <c r="M617" i="11"/>
  <c r="M618" i="11"/>
  <c r="M619" i="11"/>
  <c r="M620" i="11"/>
  <c r="M621" i="11"/>
  <c r="M622" i="11"/>
  <c r="M623" i="11"/>
  <c r="M624" i="11"/>
  <c r="M625" i="11"/>
  <c r="M626" i="11"/>
  <c r="M627" i="11"/>
  <c r="M628" i="11"/>
  <c r="M629" i="11"/>
  <c r="M630" i="11"/>
  <c r="M631" i="11"/>
  <c r="M632" i="11"/>
  <c r="M633" i="11"/>
  <c r="M634" i="11"/>
  <c r="M635" i="11"/>
  <c r="M636" i="11"/>
  <c r="M637" i="11"/>
  <c r="M638" i="11"/>
  <c r="M639" i="11"/>
  <c r="M640" i="11"/>
  <c r="M641" i="11"/>
  <c r="M642" i="11"/>
  <c r="M643" i="11"/>
  <c r="M644" i="11"/>
  <c r="M645" i="11"/>
  <c r="M646" i="11"/>
  <c r="M647" i="11"/>
  <c r="M648" i="11"/>
  <c r="M649" i="11"/>
  <c r="M650" i="11"/>
  <c r="M651" i="11"/>
  <c r="M652" i="11"/>
  <c r="M653" i="11"/>
  <c r="M654" i="11"/>
  <c r="M655" i="11"/>
  <c r="M656" i="11"/>
  <c r="M657" i="11"/>
  <c r="M658" i="11"/>
  <c r="M659" i="11"/>
  <c r="M660" i="11"/>
  <c r="M661" i="11"/>
  <c r="M662" i="11"/>
  <c r="M663" i="11"/>
  <c r="M664" i="11"/>
  <c r="M665" i="11"/>
  <c r="M666" i="11"/>
  <c r="M667" i="11"/>
  <c r="M668" i="11"/>
  <c r="M669" i="11"/>
  <c r="M670" i="11"/>
  <c r="M671" i="11"/>
  <c r="M672" i="11"/>
  <c r="M673" i="11"/>
  <c r="M674" i="11"/>
  <c r="M675" i="11"/>
  <c r="M676" i="11"/>
  <c r="M677" i="11"/>
  <c r="M678" i="11"/>
  <c r="M679" i="11"/>
  <c r="M680" i="11"/>
  <c r="M681" i="11"/>
  <c r="M682" i="11"/>
  <c r="M683" i="11"/>
  <c r="M684" i="11"/>
  <c r="M685" i="11"/>
  <c r="M686" i="11"/>
  <c r="M687" i="11"/>
  <c r="M688" i="11"/>
  <c r="M689" i="11"/>
  <c r="M690" i="11"/>
  <c r="M691" i="11"/>
  <c r="M692" i="11"/>
  <c r="M693" i="11"/>
  <c r="M694" i="11"/>
  <c r="M695" i="11"/>
  <c r="M696" i="11"/>
  <c r="M697" i="11"/>
  <c r="M698" i="11"/>
  <c r="M699" i="11"/>
  <c r="M700" i="11"/>
  <c r="M701" i="11"/>
  <c r="M702" i="11"/>
  <c r="M703" i="11"/>
  <c r="M704" i="11"/>
  <c r="M705" i="11"/>
  <c r="M706" i="11"/>
  <c r="M707" i="11"/>
  <c r="M708" i="11"/>
  <c r="M709" i="11"/>
  <c r="M710" i="11"/>
  <c r="M711" i="11"/>
  <c r="M712" i="11"/>
  <c r="M713" i="11"/>
  <c r="M714" i="11"/>
  <c r="M715" i="11"/>
  <c r="M716" i="11"/>
  <c r="M717" i="11"/>
  <c r="M718" i="11"/>
  <c r="M719" i="11"/>
  <c r="M720" i="11"/>
  <c r="M721" i="11"/>
  <c r="M722" i="11"/>
  <c r="M723" i="11"/>
  <c r="M724" i="11"/>
  <c r="M725" i="11"/>
  <c r="M726" i="11"/>
  <c r="M727" i="11"/>
  <c r="M728" i="11"/>
  <c r="M729" i="11"/>
  <c r="M730" i="11"/>
  <c r="M731" i="11"/>
  <c r="M732" i="11"/>
  <c r="M733" i="11"/>
  <c r="M734" i="11"/>
  <c r="M735" i="11"/>
  <c r="M736" i="11"/>
  <c r="M737" i="11"/>
  <c r="M738" i="11"/>
  <c r="M739" i="11"/>
  <c r="M740" i="11"/>
  <c r="M741" i="11"/>
  <c r="M742" i="11"/>
  <c r="M743" i="11"/>
  <c r="M744" i="11"/>
  <c r="M745" i="11"/>
  <c r="M746" i="11"/>
  <c r="M747" i="11"/>
  <c r="M748" i="11"/>
  <c r="M749" i="11"/>
  <c r="M750" i="11"/>
  <c r="M751" i="11"/>
  <c r="M752" i="11"/>
  <c r="M753" i="11"/>
  <c r="M754" i="11"/>
  <c r="M755" i="11"/>
  <c r="M756" i="11"/>
  <c r="M757" i="11"/>
  <c r="M758" i="11"/>
  <c r="M759" i="11"/>
  <c r="M760" i="11"/>
  <c r="M761" i="11"/>
  <c r="M762" i="11"/>
  <c r="M763" i="11"/>
  <c r="M764" i="11"/>
  <c r="M765" i="11"/>
  <c r="M766" i="11"/>
  <c r="M767" i="11"/>
  <c r="M768" i="11"/>
  <c r="M769" i="11"/>
  <c r="M770" i="11"/>
  <c r="M771" i="11"/>
  <c r="M772" i="11"/>
  <c r="M773" i="11"/>
  <c r="M774" i="11"/>
  <c r="M775" i="11"/>
  <c r="M776" i="11"/>
  <c r="M777" i="11"/>
  <c r="M778" i="11"/>
  <c r="M779" i="11"/>
  <c r="M780" i="11"/>
  <c r="M781" i="11"/>
  <c r="M782" i="11"/>
  <c r="M783" i="11"/>
  <c r="M784" i="11"/>
  <c r="M785" i="11"/>
  <c r="M786" i="11"/>
  <c r="M787" i="11"/>
  <c r="M788" i="11"/>
  <c r="M789" i="11"/>
  <c r="M790" i="11"/>
  <c r="M791" i="11"/>
  <c r="M792" i="11"/>
  <c r="M793" i="11"/>
  <c r="M794" i="11"/>
  <c r="M795" i="11"/>
  <c r="M796" i="11"/>
  <c r="M797" i="11"/>
  <c r="M798" i="11"/>
  <c r="M799" i="11"/>
  <c r="M800" i="11"/>
  <c r="M801" i="11"/>
  <c r="M802" i="11"/>
  <c r="M803" i="11"/>
  <c r="M804" i="11"/>
  <c r="M805" i="11"/>
  <c r="M806" i="11"/>
  <c r="M807" i="11"/>
  <c r="M808" i="11"/>
  <c r="M809" i="11"/>
  <c r="M810" i="11"/>
  <c r="M811" i="11"/>
  <c r="M812" i="11"/>
  <c r="M813" i="11"/>
  <c r="M814" i="11"/>
  <c r="M815" i="11"/>
  <c r="M816" i="11"/>
  <c r="M817" i="11"/>
  <c r="M818" i="11"/>
  <c r="M819" i="11"/>
  <c r="M820" i="11"/>
  <c r="M821" i="11"/>
  <c r="M822" i="11"/>
  <c r="M823" i="11"/>
  <c r="M824" i="11"/>
  <c r="M825" i="11"/>
  <c r="M826" i="11"/>
  <c r="M827" i="11"/>
  <c r="M828" i="11"/>
  <c r="M829" i="11"/>
  <c r="M830" i="11"/>
  <c r="M831" i="11"/>
  <c r="M832" i="11"/>
  <c r="M833" i="11"/>
  <c r="M834" i="11"/>
  <c r="M835" i="11"/>
  <c r="M836" i="11"/>
  <c r="M837" i="11"/>
  <c r="M838" i="11"/>
  <c r="M839" i="11"/>
  <c r="M840" i="11"/>
  <c r="M841" i="11"/>
  <c r="M842" i="11"/>
  <c r="M843" i="11"/>
  <c r="M844" i="11"/>
  <c r="M845" i="11"/>
  <c r="M846" i="11"/>
  <c r="M847" i="11"/>
  <c r="M848" i="11"/>
  <c r="M849" i="11"/>
  <c r="M850" i="11"/>
  <c r="M851" i="11"/>
  <c r="M852" i="11"/>
  <c r="M853" i="11"/>
  <c r="M854" i="11"/>
  <c r="M855" i="11"/>
  <c r="M856" i="11"/>
  <c r="M857" i="11"/>
  <c r="M858" i="11"/>
  <c r="M859" i="11"/>
  <c r="M860" i="11"/>
  <c r="M861" i="11"/>
  <c r="M862" i="11"/>
  <c r="M863" i="11"/>
  <c r="M864" i="11"/>
  <c r="M865" i="11"/>
  <c r="M866" i="11"/>
  <c r="M867" i="11"/>
  <c r="M868" i="11"/>
  <c r="M869" i="11"/>
  <c r="M870" i="11"/>
  <c r="M871" i="11"/>
  <c r="M872" i="11"/>
  <c r="M873" i="11"/>
  <c r="M874" i="11"/>
  <c r="M875" i="11"/>
  <c r="M876" i="11"/>
  <c r="M877" i="11"/>
  <c r="M878" i="11"/>
  <c r="M879" i="11"/>
  <c r="M880" i="11"/>
  <c r="M881" i="11"/>
  <c r="M882" i="11"/>
  <c r="M883" i="11"/>
  <c r="M884" i="11"/>
  <c r="M885" i="11"/>
  <c r="M886" i="11"/>
  <c r="M887" i="11"/>
  <c r="M888" i="11"/>
  <c r="M889" i="11"/>
  <c r="M890" i="11"/>
  <c r="M891" i="11"/>
  <c r="M892" i="11"/>
  <c r="M893" i="11"/>
  <c r="M894" i="11"/>
  <c r="M895" i="11"/>
  <c r="M896" i="11"/>
  <c r="M897" i="11"/>
  <c r="M898" i="11"/>
  <c r="M899" i="11"/>
  <c r="M900" i="11"/>
  <c r="M901" i="11"/>
  <c r="M902" i="11"/>
  <c r="M903" i="11"/>
  <c r="M904" i="11"/>
  <c r="M905" i="11"/>
  <c r="M906" i="11"/>
  <c r="M907" i="11"/>
  <c r="M908" i="11"/>
  <c r="M909" i="11"/>
  <c r="M910" i="11"/>
  <c r="M911" i="11"/>
  <c r="M912" i="11"/>
  <c r="M913" i="11"/>
  <c r="M914" i="11"/>
  <c r="M915" i="11"/>
  <c r="M916" i="11"/>
  <c r="M917" i="11"/>
  <c r="M918" i="11"/>
  <c r="M919" i="11"/>
  <c r="M920" i="11"/>
  <c r="M921" i="11"/>
  <c r="M922" i="11"/>
  <c r="M923" i="11"/>
  <c r="M924" i="11"/>
  <c r="M925" i="11"/>
  <c r="M926" i="11"/>
  <c r="M927" i="11"/>
  <c r="M928" i="11"/>
  <c r="M929" i="11"/>
  <c r="M930" i="11"/>
  <c r="M931" i="11"/>
  <c r="M932" i="11"/>
  <c r="M933" i="11"/>
  <c r="M934" i="11"/>
  <c r="M935" i="11"/>
  <c r="M936" i="11"/>
  <c r="M937" i="11"/>
  <c r="M938" i="11"/>
  <c r="M939" i="11"/>
  <c r="M940" i="11"/>
  <c r="M941" i="11"/>
  <c r="M942" i="11"/>
  <c r="M943" i="11"/>
  <c r="M944" i="11"/>
  <c r="M945" i="11"/>
  <c r="M946" i="11"/>
  <c r="M947" i="11"/>
  <c r="M948" i="11"/>
  <c r="M949" i="11"/>
  <c r="M950" i="11"/>
  <c r="M951" i="11"/>
  <c r="M952" i="11"/>
  <c r="M953" i="11"/>
  <c r="M954" i="11"/>
  <c r="M955" i="11"/>
  <c r="M956" i="11"/>
  <c r="M957" i="11"/>
  <c r="M958" i="11"/>
  <c r="M959" i="11"/>
  <c r="M960" i="11"/>
  <c r="M961" i="11"/>
  <c r="M962" i="11"/>
  <c r="M963" i="11"/>
  <c r="M964" i="11"/>
  <c r="M965" i="11"/>
  <c r="M966" i="11"/>
  <c r="M967" i="11"/>
  <c r="M968" i="11"/>
  <c r="M969" i="11"/>
  <c r="M970" i="11"/>
  <c r="M971" i="11"/>
  <c r="M972" i="11"/>
  <c r="M973" i="11"/>
  <c r="M974" i="11"/>
  <c r="M975" i="11"/>
  <c r="M976" i="11"/>
  <c r="M977" i="11"/>
  <c r="M978" i="11"/>
  <c r="M979" i="11"/>
  <c r="M980" i="11"/>
  <c r="M981" i="11"/>
  <c r="M982" i="11"/>
  <c r="M983" i="11"/>
  <c r="M984" i="11"/>
  <c r="M985" i="11"/>
  <c r="M986" i="11"/>
  <c r="M987" i="11"/>
  <c r="M988" i="11"/>
  <c r="M989" i="11"/>
  <c r="M990" i="11"/>
  <c r="M991" i="11"/>
  <c r="M992" i="11"/>
  <c r="M993" i="11"/>
  <c r="M994" i="11"/>
  <c r="M995" i="11"/>
  <c r="M996" i="11"/>
  <c r="M997" i="11"/>
  <c r="M998" i="11"/>
  <c r="M999" i="11"/>
  <c r="M1000" i="11"/>
  <c r="M1001" i="11"/>
  <c r="M1002" i="11"/>
  <c r="M1003" i="11"/>
  <c r="M1004" i="11"/>
  <c r="M1005" i="11"/>
  <c r="M1006" i="11"/>
  <c r="M1007" i="11"/>
  <c r="M1008" i="11"/>
  <c r="M1009" i="11"/>
  <c r="M1010" i="11"/>
  <c r="M1011" i="11"/>
  <c r="M1012" i="11"/>
  <c r="M1013" i="11"/>
  <c r="M1014" i="11"/>
  <c r="M1015" i="11"/>
  <c r="M1016" i="11"/>
  <c r="M1017" i="11"/>
  <c r="M1018" i="11"/>
  <c r="M1019" i="11"/>
  <c r="M1020" i="11"/>
  <c r="M1021" i="11"/>
  <c r="M1022" i="11"/>
  <c r="M1023" i="11"/>
  <c r="M1024" i="11"/>
  <c r="M1025" i="11"/>
  <c r="M1026" i="11"/>
  <c r="M1027" i="11"/>
  <c r="M1028" i="11"/>
  <c r="M1029" i="11"/>
  <c r="M1030" i="11"/>
  <c r="M1031" i="11"/>
  <c r="M1032" i="11"/>
  <c r="M1033" i="11"/>
  <c r="M1034" i="11"/>
  <c r="M1035" i="11"/>
  <c r="M1036" i="11"/>
  <c r="M1037" i="11"/>
  <c r="M1038" i="11"/>
  <c r="M1039" i="11"/>
  <c r="M1040" i="11"/>
  <c r="M1041" i="11"/>
  <c r="M1042" i="11"/>
  <c r="M1043" i="11"/>
  <c r="M1044" i="11"/>
  <c r="M1045" i="11"/>
  <c r="M1046" i="11"/>
  <c r="M1047" i="11"/>
  <c r="M1048" i="11"/>
  <c r="M1049" i="11"/>
  <c r="M1050" i="11"/>
  <c r="M1051" i="11"/>
  <c r="M1052" i="11"/>
  <c r="M1053" i="11"/>
  <c r="M1054" i="11"/>
  <c r="M1055" i="11"/>
  <c r="M1056" i="11"/>
  <c r="M1057" i="11"/>
  <c r="M1058" i="11"/>
  <c r="M1059" i="11"/>
  <c r="M1060" i="11"/>
  <c r="M1061" i="11"/>
  <c r="M1062" i="11"/>
  <c r="M1063" i="11"/>
  <c r="M1064" i="11"/>
  <c r="M1065" i="11"/>
  <c r="M1066" i="11"/>
  <c r="M1067" i="11"/>
  <c r="M1068" i="11"/>
  <c r="M1069" i="11"/>
  <c r="M1070" i="11"/>
  <c r="M1071" i="11"/>
  <c r="M1072" i="11"/>
  <c r="M1073" i="11"/>
  <c r="M1074" i="11"/>
  <c r="M1075" i="11"/>
  <c r="M1076" i="11"/>
  <c r="M1077" i="11"/>
  <c r="M1078" i="11"/>
  <c r="M1079" i="11"/>
  <c r="M1080" i="11"/>
  <c r="M1081" i="11"/>
  <c r="M1082" i="11"/>
  <c r="M1083" i="11"/>
  <c r="M1084" i="11"/>
  <c r="M1085" i="11"/>
  <c r="M1086" i="11"/>
  <c r="M1087" i="11"/>
  <c r="M1088" i="11"/>
  <c r="M1089" i="11"/>
  <c r="M1090" i="11"/>
  <c r="M1091" i="11"/>
  <c r="M1092" i="11"/>
  <c r="M1093" i="11"/>
  <c r="M1094" i="11"/>
  <c r="M1095" i="11"/>
  <c r="M1096" i="11"/>
  <c r="M1097" i="11"/>
  <c r="M1098" i="11"/>
  <c r="M1099" i="11"/>
  <c r="M1100" i="11"/>
  <c r="M1101" i="11"/>
  <c r="M1102" i="11"/>
  <c r="M1103" i="11"/>
  <c r="M1104" i="11"/>
  <c r="M1105" i="11"/>
  <c r="M1106" i="11"/>
  <c r="M1107" i="11"/>
  <c r="M1108" i="11"/>
  <c r="M1109" i="11"/>
  <c r="M1110" i="11"/>
  <c r="M1111" i="11"/>
  <c r="M1112" i="11"/>
  <c r="M1113" i="11"/>
  <c r="M1114" i="11"/>
  <c r="M1115" i="11"/>
  <c r="M1116" i="11"/>
  <c r="M1117" i="11"/>
  <c r="M1118" i="11"/>
  <c r="M1119" i="11"/>
  <c r="M1120" i="11"/>
  <c r="M1121" i="11"/>
  <c r="M1122" i="11"/>
  <c r="M1123" i="11"/>
  <c r="M1124" i="11"/>
  <c r="M1125" i="11"/>
  <c r="M1126" i="11"/>
  <c r="M1127" i="11"/>
  <c r="M1128" i="11"/>
  <c r="M1129" i="11"/>
  <c r="M1130" i="11"/>
  <c r="M1131" i="11"/>
  <c r="M1132" i="11"/>
  <c r="M1133" i="11"/>
  <c r="M1134" i="11"/>
  <c r="M1135" i="11"/>
  <c r="M1136" i="11"/>
  <c r="M1137" i="11"/>
  <c r="M1138" i="11"/>
  <c r="M1139" i="11"/>
  <c r="M1140" i="11"/>
  <c r="M1141" i="11"/>
  <c r="M1142" i="11"/>
  <c r="M1143" i="11"/>
  <c r="M1144" i="11"/>
  <c r="M1145" i="11"/>
  <c r="M1146" i="11"/>
  <c r="M1147" i="11"/>
  <c r="M1148" i="11"/>
  <c r="M1149" i="11"/>
  <c r="M1150" i="11"/>
  <c r="M1151" i="11"/>
  <c r="M1152" i="11"/>
  <c r="M1153" i="11"/>
  <c r="M1154" i="11"/>
  <c r="M1155" i="11"/>
  <c r="M1156" i="11"/>
  <c r="M1157" i="11"/>
  <c r="M1158" i="11"/>
  <c r="M1159" i="11"/>
  <c r="M1160" i="11"/>
  <c r="M1161" i="11"/>
  <c r="M1162" i="11"/>
  <c r="M1163" i="11"/>
  <c r="M1164" i="11"/>
  <c r="M1165" i="11"/>
  <c r="M1166" i="11"/>
  <c r="M1167" i="11"/>
  <c r="M1168" i="11"/>
  <c r="M1169" i="11"/>
  <c r="M1170" i="11"/>
  <c r="M1171" i="11"/>
  <c r="M1172" i="11"/>
  <c r="M1173" i="11"/>
  <c r="M1174" i="11"/>
  <c r="M1175" i="11"/>
  <c r="M1176" i="11"/>
  <c r="M1177" i="11"/>
  <c r="M1178" i="11"/>
  <c r="M1179" i="11"/>
  <c r="M1180" i="11"/>
  <c r="M1181" i="11"/>
  <c r="M1182" i="11"/>
  <c r="M1183" i="11"/>
  <c r="M1184" i="11"/>
  <c r="M1185" i="11"/>
  <c r="M1186" i="11"/>
  <c r="M1187" i="11"/>
  <c r="M1188" i="11"/>
  <c r="M1189" i="11"/>
  <c r="M1190" i="11"/>
  <c r="M1191" i="11"/>
  <c r="M1192" i="11"/>
  <c r="M1193" i="11"/>
  <c r="M1194" i="11"/>
  <c r="M1195" i="11"/>
  <c r="M1196" i="11"/>
  <c r="M1197" i="11"/>
  <c r="M1198" i="11"/>
  <c r="M1199" i="11"/>
  <c r="M1200" i="11"/>
  <c r="M1201" i="11"/>
  <c r="M1202" i="11"/>
  <c r="M1203" i="11"/>
  <c r="M1204" i="11"/>
  <c r="M1205" i="11"/>
  <c r="M1206" i="11"/>
  <c r="M1207" i="11"/>
  <c r="M1208" i="11"/>
  <c r="M1209" i="11"/>
  <c r="M1210" i="11"/>
  <c r="M1211" i="11"/>
  <c r="M1212" i="11"/>
  <c r="M1213" i="11"/>
  <c r="M1214" i="11"/>
  <c r="M1215" i="11"/>
  <c r="M1216" i="11"/>
  <c r="M1217" i="11"/>
  <c r="M1218" i="11"/>
  <c r="M1219" i="11"/>
  <c r="M1220" i="11"/>
  <c r="M1221" i="11"/>
  <c r="M1222" i="11"/>
  <c r="M1223" i="11"/>
  <c r="M1224" i="11"/>
  <c r="M1225" i="11"/>
  <c r="S2" i="11"/>
  <c r="S3" i="11"/>
  <c r="S4" i="11"/>
  <c r="S841" i="11"/>
  <c r="S842" i="11"/>
  <c r="S843" i="11"/>
  <c r="S844" i="11"/>
  <c r="S845" i="11"/>
  <c r="S846" i="11"/>
  <c r="S847" i="11"/>
  <c r="S848" i="11"/>
  <c r="S849" i="11"/>
  <c r="S850" i="11"/>
  <c r="S851" i="11"/>
  <c r="S852" i="11"/>
  <c r="S853" i="11"/>
  <c r="S854" i="11"/>
  <c r="S855" i="11"/>
  <c r="S856" i="11"/>
  <c r="S857" i="11"/>
  <c r="S858" i="11"/>
  <c r="S859" i="11"/>
  <c r="S860" i="11"/>
  <c r="S861" i="11"/>
  <c r="S862" i="11"/>
  <c r="S863" i="11"/>
  <c r="S864" i="11"/>
  <c r="S865" i="11"/>
  <c r="S866" i="11"/>
  <c r="S867" i="11"/>
  <c r="S868" i="11"/>
  <c r="S869" i="11"/>
  <c r="S870" i="11"/>
  <c r="S871" i="11"/>
  <c r="S872" i="11"/>
  <c r="S873" i="11"/>
  <c r="S874" i="11"/>
  <c r="S875" i="11"/>
  <c r="S876" i="11"/>
  <c r="S877" i="11"/>
  <c r="S878" i="11"/>
  <c r="S879" i="11"/>
  <c r="S880" i="11"/>
  <c r="S881" i="11"/>
  <c r="S882" i="11"/>
  <c r="S883" i="11"/>
  <c r="S884" i="11"/>
  <c r="S885" i="11"/>
  <c r="S886" i="11"/>
  <c r="S887" i="11"/>
  <c r="S888" i="11"/>
  <c r="S889" i="11"/>
  <c r="S890" i="11"/>
  <c r="S891" i="11"/>
  <c r="S892" i="11"/>
  <c r="S893" i="11"/>
  <c r="S894" i="11"/>
  <c r="S895" i="11"/>
  <c r="S896" i="11"/>
  <c r="S897" i="11"/>
  <c r="S898" i="11"/>
  <c r="S899" i="11"/>
  <c r="S900" i="11"/>
  <c r="S901" i="11"/>
  <c r="S902" i="11"/>
  <c r="S903" i="11"/>
  <c r="S904" i="11"/>
  <c r="S905" i="11"/>
  <c r="S906" i="11"/>
  <c r="S907" i="11"/>
  <c r="S908" i="11"/>
  <c r="S909" i="11"/>
  <c r="S910" i="11"/>
  <c r="S911" i="11"/>
  <c r="S912" i="11"/>
  <c r="S913" i="11"/>
  <c r="S914" i="11"/>
  <c r="S915" i="11"/>
  <c r="S916" i="11"/>
  <c r="S917" i="11"/>
  <c r="S918" i="11"/>
  <c r="S919" i="11"/>
  <c r="S920" i="11"/>
  <c r="S921" i="11"/>
  <c r="S922" i="11"/>
  <c r="S923" i="11"/>
  <c r="S924" i="11"/>
  <c r="S925" i="11"/>
  <c r="S926" i="11"/>
  <c r="S927" i="11"/>
  <c r="S928" i="11"/>
  <c r="S929" i="11"/>
  <c r="S930" i="11"/>
  <c r="S931" i="11"/>
  <c r="S932" i="11"/>
  <c r="S933" i="11"/>
  <c r="S934" i="11"/>
  <c r="S935" i="11"/>
  <c r="S936" i="11"/>
  <c r="S937" i="11"/>
  <c r="S938" i="11"/>
  <c r="S939" i="11"/>
  <c r="S940" i="11"/>
  <c r="S941" i="11"/>
  <c r="S942" i="11"/>
  <c r="S943" i="11"/>
  <c r="S944" i="11"/>
  <c r="S945" i="11"/>
  <c r="S946" i="11"/>
  <c r="S947" i="11"/>
  <c r="S948" i="11"/>
  <c r="S949" i="11"/>
  <c r="S950" i="11"/>
  <c r="S951" i="11"/>
  <c r="S952" i="11"/>
  <c r="S953" i="11"/>
  <c r="S954" i="11"/>
  <c r="S955" i="11"/>
  <c r="S956" i="11"/>
  <c r="S957" i="11"/>
  <c r="S958" i="11"/>
  <c r="S959" i="11"/>
  <c r="S960" i="11"/>
  <c r="S961" i="11"/>
  <c r="S962" i="11"/>
  <c r="S963" i="11"/>
  <c r="S964" i="11"/>
  <c r="S965" i="11"/>
  <c r="S966" i="11"/>
  <c r="S967" i="11"/>
  <c r="S968" i="11"/>
  <c r="S969" i="11"/>
  <c r="S970" i="11"/>
  <c r="S971" i="11"/>
  <c r="S972" i="11"/>
  <c r="S973" i="11"/>
  <c r="S974" i="11"/>
  <c r="S975" i="11"/>
  <c r="S976" i="11"/>
  <c r="S977" i="11"/>
  <c r="S978" i="11"/>
  <c r="S979" i="11"/>
  <c r="S980" i="11"/>
  <c r="S981" i="11"/>
  <c r="S982" i="11"/>
  <c r="S983" i="11"/>
  <c r="S984" i="11"/>
  <c r="S985" i="11"/>
  <c r="S986" i="11"/>
  <c r="S987" i="11"/>
  <c r="S988" i="11"/>
  <c r="S989" i="11"/>
  <c r="S990" i="11"/>
  <c r="S991" i="11"/>
  <c r="S992" i="11"/>
  <c r="S993" i="11"/>
  <c r="S994" i="11"/>
  <c r="S995" i="11"/>
  <c r="S996" i="11"/>
  <c r="S997" i="11"/>
  <c r="S998" i="11"/>
  <c r="S999" i="11"/>
  <c r="S1000" i="11"/>
  <c r="S1001" i="11"/>
  <c r="S1002" i="11"/>
  <c r="S1003" i="11"/>
  <c r="S1004" i="11"/>
  <c r="S1005" i="11"/>
  <c r="S1006" i="11"/>
  <c r="S1007" i="11"/>
  <c r="S1008" i="11"/>
  <c r="S1009" i="11"/>
  <c r="S1010" i="11"/>
  <c r="S1011" i="11"/>
  <c r="S1012" i="11"/>
  <c r="S1013" i="11"/>
  <c r="S1014" i="11"/>
  <c r="S1015" i="11"/>
  <c r="S1016" i="11"/>
  <c r="S1017" i="11"/>
  <c r="S1018" i="11"/>
  <c r="S1019" i="11"/>
  <c r="S1020" i="11"/>
  <c r="S1021" i="11"/>
  <c r="S1022" i="11"/>
  <c r="S1023" i="11"/>
  <c r="S1024" i="11"/>
  <c r="S1025" i="11"/>
  <c r="S1026" i="11"/>
  <c r="S1027" i="11"/>
  <c r="S1028" i="11"/>
  <c r="S1029" i="11"/>
  <c r="S1030" i="11"/>
  <c r="S1031" i="11"/>
  <c r="S1032" i="11"/>
  <c r="S1033" i="11"/>
  <c r="S1034" i="11"/>
  <c r="S1035" i="11"/>
  <c r="S1036" i="11"/>
  <c r="S1037" i="11"/>
  <c r="S1038" i="11"/>
  <c r="S1039" i="11"/>
  <c r="S1040" i="11"/>
  <c r="S1041" i="11"/>
  <c r="S1042" i="11"/>
  <c r="S1043" i="11"/>
  <c r="S1044" i="11"/>
  <c r="S1045" i="11"/>
  <c r="S1046" i="11"/>
  <c r="S1047" i="11"/>
  <c r="S1048" i="11"/>
  <c r="S1049" i="11"/>
  <c r="S1050" i="11"/>
  <c r="S1051" i="11"/>
  <c r="S1052" i="11"/>
  <c r="S1053" i="11"/>
  <c r="S1054" i="11"/>
  <c r="S1055" i="11"/>
  <c r="S1056" i="11"/>
  <c r="S1057" i="11"/>
  <c r="S1058" i="11"/>
  <c r="S1059" i="11"/>
  <c r="S1060" i="11"/>
  <c r="S1061" i="11"/>
  <c r="S1062" i="11"/>
  <c r="S1063" i="11"/>
  <c r="S1064" i="11"/>
  <c r="S1065" i="11"/>
  <c r="S1066" i="11"/>
  <c r="S1067" i="11"/>
  <c r="S1068" i="11"/>
  <c r="S1069" i="11"/>
  <c r="S1070" i="11"/>
  <c r="S1071" i="11"/>
  <c r="S1072" i="11"/>
  <c r="S1073" i="11"/>
  <c r="S1074" i="11"/>
  <c r="S1075" i="11"/>
  <c r="S1076" i="11"/>
  <c r="S1077" i="11"/>
  <c r="S1078" i="11"/>
  <c r="S1079" i="11"/>
  <c r="S1080" i="11"/>
  <c r="S1081" i="11"/>
  <c r="S1082" i="11"/>
  <c r="S1083" i="11"/>
  <c r="S1084" i="11"/>
  <c r="S1085" i="11"/>
  <c r="S1086" i="11"/>
  <c r="S1087" i="11"/>
  <c r="S1088" i="11"/>
  <c r="S1089" i="11"/>
  <c r="S1090" i="11"/>
  <c r="S1091" i="11"/>
  <c r="S1092" i="11"/>
  <c r="S1093" i="11"/>
  <c r="S1094" i="11"/>
  <c r="S1095" i="11"/>
  <c r="S1096" i="11"/>
  <c r="S1097" i="11"/>
  <c r="S1098" i="11"/>
  <c r="S1099" i="11"/>
  <c r="S1100" i="11"/>
  <c r="S1101" i="11"/>
  <c r="S1102" i="11"/>
  <c r="S1103" i="11"/>
  <c r="S1104" i="11"/>
  <c r="S1105" i="11"/>
  <c r="S1106" i="11"/>
  <c r="S1107" i="11"/>
  <c r="S1108" i="11"/>
  <c r="S1109" i="11"/>
  <c r="S1110" i="11"/>
  <c r="S1111" i="11"/>
  <c r="S1112" i="11"/>
  <c r="S1113" i="11"/>
  <c r="S1114" i="11"/>
  <c r="S1115" i="11"/>
  <c r="S1116" i="11"/>
  <c r="S1117" i="11"/>
  <c r="S1118" i="11"/>
  <c r="S1119" i="11"/>
  <c r="S1120" i="11"/>
  <c r="S1121" i="11"/>
  <c r="S1122" i="11"/>
  <c r="S1123" i="11"/>
  <c r="S1124" i="11"/>
  <c r="S1125" i="11"/>
  <c r="S1126" i="11"/>
  <c r="S1127" i="11"/>
  <c r="S1128" i="11"/>
  <c r="S1129" i="11"/>
  <c r="S1130" i="11"/>
  <c r="S1131" i="11"/>
  <c r="S1132" i="11"/>
  <c r="S1133" i="11"/>
  <c r="S1134" i="11"/>
  <c r="S1135" i="11"/>
  <c r="S1136" i="11"/>
  <c r="S1137" i="11"/>
  <c r="S1138" i="11"/>
  <c r="S1139" i="11"/>
  <c r="S1140" i="11"/>
  <c r="S1141" i="11"/>
  <c r="S1142" i="11"/>
  <c r="S1143" i="11"/>
  <c r="S1144" i="11"/>
  <c r="S1145" i="11"/>
  <c r="S1146" i="11"/>
  <c r="S1147" i="11"/>
  <c r="S1148" i="11"/>
  <c r="S1149" i="11"/>
  <c r="S1150" i="11"/>
  <c r="S1151" i="11"/>
  <c r="S1152" i="11"/>
  <c r="S1153" i="11"/>
  <c r="S1154" i="11"/>
  <c r="S1155" i="11"/>
  <c r="S1156" i="11"/>
  <c r="S1157" i="11"/>
  <c r="S1158" i="11"/>
  <c r="S1159" i="11"/>
  <c r="S1160" i="11"/>
  <c r="S1161" i="11"/>
  <c r="S1162" i="11"/>
  <c r="S1163" i="11"/>
  <c r="S1164" i="11"/>
  <c r="S1165" i="11"/>
  <c r="S1166" i="11"/>
  <c r="S1167" i="11"/>
  <c r="S1168" i="11"/>
  <c r="S1169" i="11"/>
  <c r="S1170" i="11"/>
  <c r="S1171" i="11"/>
  <c r="S1172" i="11"/>
  <c r="S1173" i="11"/>
  <c r="S1174" i="11"/>
  <c r="S1175" i="11"/>
  <c r="S1176" i="11"/>
  <c r="S1177" i="11"/>
  <c r="S1178" i="11"/>
  <c r="S1179" i="11"/>
  <c r="S1180" i="11"/>
  <c r="S1181" i="11"/>
  <c r="S1182" i="11"/>
  <c r="S1183" i="11"/>
  <c r="S1184" i="11"/>
  <c r="S1185" i="11"/>
  <c r="S1186" i="11"/>
  <c r="S1187" i="11"/>
  <c r="S1188" i="11"/>
  <c r="S1189" i="11"/>
  <c r="S1190" i="11"/>
  <c r="S1191" i="11"/>
  <c r="S1192" i="11"/>
  <c r="S1193" i="11"/>
  <c r="S1194" i="11"/>
  <c r="S1195" i="11"/>
  <c r="S1196" i="11"/>
  <c r="S1197" i="11"/>
  <c r="S1198" i="11"/>
  <c r="S1199" i="11"/>
  <c r="S1200" i="11"/>
  <c r="S1201" i="11"/>
  <c r="S1202" i="11"/>
  <c r="S1203" i="11"/>
  <c r="S1204" i="11"/>
  <c r="S1205" i="11"/>
  <c r="S1206" i="11"/>
  <c r="S1207" i="11"/>
  <c r="S1208" i="11"/>
  <c r="S1209" i="11"/>
  <c r="S1210" i="11"/>
  <c r="S1211" i="11"/>
  <c r="S1212" i="11"/>
  <c r="S1213" i="11"/>
  <c r="S1214" i="11"/>
  <c r="S1215" i="11"/>
  <c r="S1216" i="11"/>
  <c r="S1217" i="11"/>
  <c r="S1218" i="11"/>
  <c r="S1219" i="11"/>
  <c r="S1220" i="11"/>
  <c r="S1221" i="11"/>
  <c r="S1222" i="11"/>
  <c r="S1223" i="11"/>
  <c r="S1224" i="11"/>
  <c r="S1225" i="11"/>
  <c r="R2" i="11"/>
  <c r="R3" i="11"/>
  <c r="R4" i="11"/>
  <c r="R841" i="11"/>
  <c r="R842" i="11"/>
  <c r="R843" i="11"/>
  <c r="R844" i="11"/>
  <c r="R845" i="11"/>
  <c r="R846" i="11"/>
  <c r="R847" i="11"/>
  <c r="R848" i="11"/>
  <c r="R849" i="11"/>
  <c r="R850" i="11"/>
  <c r="R851" i="11"/>
  <c r="R852" i="11"/>
  <c r="R853" i="11"/>
  <c r="R854" i="11"/>
  <c r="R855" i="11"/>
  <c r="R856" i="11"/>
  <c r="R857" i="11"/>
  <c r="R858" i="11"/>
  <c r="R859" i="11"/>
  <c r="R860" i="11"/>
  <c r="R861" i="11"/>
  <c r="R862" i="11"/>
  <c r="R863" i="11"/>
  <c r="R864" i="11"/>
  <c r="R865" i="11"/>
  <c r="R866" i="11"/>
  <c r="R867" i="11"/>
  <c r="R868" i="11"/>
  <c r="R869" i="11"/>
  <c r="R870" i="11"/>
  <c r="R871" i="11"/>
  <c r="R872" i="11"/>
  <c r="R873" i="11"/>
  <c r="R874" i="11"/>
  <c r="R875" i="11"/>
  <c r="R876" i="11"/>
  <c r="R877" i="11"/>
  <c r="R878" i="11"/>
  <c r="R879" i="11"/>
  <c r="R880" i="11"/>
  <c r="R881" i="11"/>
  <c r="R882" i="11"/>
  <c r="R883" i="11"/>
  <c r="R884" i="11"/>
  <c r="R885" i="11"/>
  <c r="R886" i="11"/>
  <c r="R887" i="11"/>
  <c r="R888" i="11"/>
  <c r="R889" i="11"/>
  <c r="R890" i="11"/>
  <c r="R891" i="11"/>
  <c r="R892" i="11"/>
  <c r="R893" i="11"/>
  <c r="R894" i="11"/>
  <c r="R895" i="11"/>
  <c r="R896" i="11"/>
  <c r="R897" i="11"/>
  <c r="R898" i="11"/>
  <c r="R899" i="11"/>
  <c r="R900" i="11"/>
  <c r="R901" i="11"/>
  <c r="R902" i="11"/>
  <c r="R903" i="11"/>
  <c r="R904" i="11"/>
  <c r="R905" i="11"/>
  <c r="R906" i="11"/>
  <c r="R907" i="11"/>
  <c r="R908" i="11"/>
  <c r="R909" i="11"/>
  <c r="R910" i="11"/>
  <c r="R911" i="11"/>
  <c r="R912" i="11"/>
  <c r="R913" i="11"/>
  <c r="R914" i="11"/>
  <c r="R915" i="11"/>
  <c r="R916" i="11"/>
  <c r="R917" i="11"/>
  <c r="R918" i="11"/>
  <c r="R919" i="11"/>
  <c r="R920" i="11"/>
  <c r="R921" i="11"/>
  <c r="R922" i="11"/>
  <c r="R923" i="11"/>
  <c r="R924" i="11"/>
  <c r="R925" i="11"/>
  <c r="R926" i="11"/>
  <c r="R927" i="11"/>
  <c r="R928" i="11"/>
  <c r="R929" i="11"/>
  <c r="R930" i="11"/>
  <c r="R931" i="11"/>
  <c r="R932" i="11"/>
  <c r="R933" i="11"/>
  <c r="R934" i="11"/>
  <c r="R935" i="11"/>
  <c r="R936" i="11"/>
  <c r="R937" i="11"/>
  <c r="R938" i="11"/>
  <c r="R939" i="11"/>
  <c r="R940" i="11"/>
  <c r="R941" i="11"/>
  <c r="R942" i="11"/>
  <c r="R943" i="11"/>
  <c r="R944" i="11"/>
  <c r="R945" i="11"/>
  <c r="R946" i="11"/>
  <c r="R947" i="11"/>
  <c r="R948" i="11"/>
  <c r="R949" i="11"/>
  <c r="R950" i="11"/>
  <c r="R951" i="11"/>
  <c r="R952" i="11"/>
  <c r="R953" i="11"/>
  <c r="R954" i="11"/>
  <c r="R955" i="11"/>
  <c r="R956" i="11"/>
  <c r="R957" i="11"/>
  <c r="R958" i="11"/>
  <c r="R959" i="11"/>
  <c r="R960" i="11"/>
  <c r="R961" i="11"/>
  <c r="R962" i="11"/>
  <c r="R963" i="11"/>
  <c r="R964" i="11"/>
  <c r="R965" i="11"/>
  <c r="R966" i="11"/>
  <c r="R967" i="11"/>
  <c r="R968" i="11"/>
  <c r="R969" i="11"/>
  <c r="R970" i="11"/>
  <c r="R971" i="11"/>
  <c r="R972" i="11"/>
  <c r="R973" i="11"/>
  <c r="R974" i="11"/>
  <c r="R975" i="11"/>
  <c r="R976" i="11"/>
  <c r="R977" i="11"/>
  <c r="R978" i="11"/>
  <c r="R979" i="11"/>
  <c r="R980" i="11"/>
  <c r="R981" i="11"/>
  <c r="R982" i="11"/>
  <c r="R983" i="11"/>
  <c r="R984" i="11"/>
  <c r="R985" i="11"/>
  <c r="R986" i="11"/>
  <c r="R987" i="11"/>
  <c r="R988" i="11"/>
  <c r="R989" i="11"/>
  <c r="R990" i="11"/>
  <c r="R991" i="11"/>
  <c r="R992" i="11"/>
  <c r="R993" i="11"/>
  <c r="R994" i="11"/>
  <c r="R995" i="11"/>
  <c r="R996" i="11"/>
  <c r="R997" i="11"/>
  <c r="R998" i="11"/>
  <c r="R999" i="11"/>
  <c r="R1000" i="11"/>
  <c r="R1001" i="11"/>
  <c r="R1002" i="11"/>
  <c r="R1003" i="11"/>
  <c r="R1004" i="11"/>
  <c r="R1005" i="11"/>
  <c r="R1006" i="11"/>
  <c r="R1007" i="11"/>
  <c r="R1008" i="11"/>
  <c r="R1009" i="11"/>
  <c r="R1010" i="11"/>
  <c r="R1011" i="11"/>
  <c r="R1012" i="11"/>
  <c r="R1013" i="11"/>
  <c r="R1014" i="11"/>
  <c r="R1015" i="11"/>
  <c r="R1016" i="11"/>
  <c r="R1017" i="11"/>
  <c r="R1018" i="11"/>
  <c r="R1019" i="11"/>
  <c r="R1020" i="11"/>
  <c r="R1021" i="11"/>
  <c r="R1022" i="11"/>
  <c r="R1023" i="11"/>
  <c r="R1024" i="11"/>
  <c r="R1025" i="11"/>
  <c r="R1026" i="11"/>
  <c r="R1027" i="11"/>
  <c r="R1028" i="11"/>
  <c r="R1029" i="11"/>
  <c r="R1030" i="11"/>
  <c r="R1031" i="11"/>
  <c r="R1032" i="11"/>
  <c r="R1033" i="11"/>
  <c r="R1034" i="11"/>
  <c r="R1035" i="11"/>
  <c r="R1036" i="11"/>
  <c r="R1037" i="11"/>
  <c r="R1038" i="11"/>
  <c r="R1039" i="11"/>
  <c r="R1040" i="11"/>
  <c r="R1041" i="11"/>
  <c r="R1042" i="11"/>
  <c r="R1043" i="11"/>
  <c r="R1044" i="11"/>
  <c r="R1045" i="11"/>
  <c r="R1046" i="11"/>
  <c r="R1047" i="11"/>
  <c r="R1048" i="11"/>
  <c r="R1049" i="11"/>
  <c r="R1050" i="11"/>
  <c r="R1051" i="11"/>
  <c r="R1052" i="11"/>
  <c r="R1053" i="11"/>
  <c r="R1054" i="11"/>
  <c r="R1055" i="11"/>
  <c r="R1056" i="11"/>
  <c r="R1057" i="11"/>
  <c r="R1058" i="11"/>
  <c r="R1059" i="11"/>
  <c r="R1060" i="11"/>
  <c r="R1061" i="11"/>
  <c r="R1062" i="11"/>
  <c r="R1063" i="11"/>
  <c r="R1064" i="11"/>
  <c r="R1065" i="11"/>
  <c r="R1066" i="11"/>
  <c r="R1067" i="11"/>
  <c r="R1068" i="11"/>
  <c r="R1069" i="11"/>
  <c r="R1070" i="11"/>
  <c r="R1071" i="11"/>
  <c r="R1072" i="11"/>
  <c r="R1073" i="11"/>
  <c r="R1074" i="11"/>
  <c r="R1075" i="11"/>
  <c r="R1076" i="11"/>
  <c r="R1077" i="11"/>
  <c r="R1078" i="11"/>
  <c r="R1079" i="11"/>
  <c r="R1080" i="11"/>
  <c r="R1081" i="11"/>
  <c r="R1082" i="11"/>
  <c r="R1083" i="11"/>
  <c r="R1084" i="11"/>
  <c r="R1085" i="11"/>
  <c r="R1086" i="11"/>
  <c r="R1087" i="11"/>
  <c r="R1088" i="11"/>
  <c r="R1089" i="11"/>
  <c r="R1090" i="11"/>
  <c r="R1091" i="11"/>
  <c r="R1092" i="11"/>
  <c r="R1093" i="11"/>
  <c r="R1094" i="11"/>
  <c r="R1095" i="11"/>
  <c r="R1096" i="11"/>
  <c r="R1097" i="11"/>
  <c r="R1098" i="11"/>
  <c r="R1099" i="11"/>
  <c r="R1100" i="11"/>
  <c r="R1101" i="11"/>
  <c r="R1102" i="11"/>
  <c r="R1103" i="11"/>
  <c r="R1104" i="11"/>
  <c r="R1105" i="11"/>
  <c r="R1106" i="11"/>
  <c r="R1107" i="11"/>
  <c r="R1108" i="11"/>
  <c r="R1109" i="11"/>
  <c r="R1110" i="11"/>
  <c r="R1111" i="11"/>
  <c r="R1112" i="11"/>
  <c r="R1113" i="11"/>
  <c r="R1114" i="11"/>
  <c r="R1115" i="11"/>
  <c r="R1116" i="11"/>
  <c r="R1117" i="11"/>
  <c r="R1118" i="11"/>
  <c r="R1119" i="11"/>
  <c r="R1120" i="11"/>
  <c r="R1121" i="11"/>
  <c r="R1122" i="11"/>
  <c r="R1123" i="11"/>
  <c r="R1124" i="11"/>
  <c r="R1125" i="11"/>
  <c r="R1126" i="11"/>
  <c r="R1127" i="11"/>
  <c r="R1128" i="11"/>
  <c r="R1129" i="11"/>
  <c r="R1130" i="11"/>
  <c r="R1131" i="11"/>
  <c r="R1132" i="11"/>
  <c r="R1133" i="11"/>
  <c r="R1134" i="11"/>
  <c r="R1135" i="11"/>
  <c r="R1136" i="11"/>
  <c r="R1137" i="11"/>
  <c r="R1138" i="11"/>
  <c r="R1139" i="11"/>
  <c r="R1140" i="11"/>
  <c r="R1141" i="11"/>
  <c r="R1142" i="11"/>
  <c r="R1143" i="11"/>
  <c r="R1144" i="11"/>
  <c r="R1145" i="11"/>
  <c r="R1146" i="11"/>
  <c r="R1147" i="11"/>
  <c r="R1148" i="11"/>
  <c r="R1149" i="11"/>
  <c r="R1150" i="11"/>
  <c r="R1151" i="11"/>
  <c r="R1152" i="11"/>
  <c r="R1153" i="11"/>
  <c r="R1154" i="11"/>
  <c r="R1155" i="11"/>
  <c r="R1156" i="11"/>
  <c r="R1157" i="11"/>
  <c r="R1158" i="11"/>
  <c r="R1159" i="11"/>
  <c r="R1160" i="11"/>
  <c r="R1161" i="11"/>
  <c r="R1162" i="11"/>
  <c r="R1163" i="11"/>
  <c r="R1164" i="11"/>
  <c r="R1165" i="11"/>
  <c r="R1166" i="11"/>
  <c r="R1167" i="11"/>
  <c r="R1168" i="11"/>
  <c r="R1169" i="11"/>
  <c r="R1170" i="11"/>
  <c r="R1171" i="11"/>
  <c r="R1172" i="11"/>
  <c r="R1173" i="11"/>
  <c r="R1174" i="11"/>
  <c r="R1175" i="11"/>
  <c r="R1176" i="11"/>
  <c r="R1177" i="11"/>
  <c r="R1178" i="11"/>
  <c r="R1179" i="11"/>
  <c r="R1180" i="11"/>
  <c r="R1181" i="11"/>
  <c r="R1182" i="11"/>
  <c r="R1183" i="11"/>
  <c r="R1184" i="11"/>
  <c r="R1185" i="11"/>
  <c r="R1186" i="11"/>
  <c r="R1187" i="11"/>
  <c r="R1188" i="11"/>
  <c r="R1189" i="11"/>
  <c r="R1190" i="11"/>
  <c r="R1191" i="11"/>
  <c r="R1192" i="11"/>
  <c r="R1193" i="11"/>
  <c r="R1194" i="11"/>
  <c r="R1195" i="11"/>
  <c r="R1196" i="11"/>
  <c r="R1197" i="11"/>
  <c r="R1198" i="11"/>
  <c r="R1199" i="11"/>
  <c r="R1200" i="11"/>
  <c r="R1201" i="11"/>
  <c r="R1202" i="11"/>
  <c r="R1203" i="11"/>
  <c r="R1204" i="11"/>
  <c r="R1205" i="11"/>
  <c r="R1206" i="11"/>
  <c r="R1207" i="11"/>
  <c r="R1208" i="11"/>
  <c r="R1209" i="11"/>
  <c r="R1210" i="11"/>
  <c r="R1211" i="11"/>
  <c r="R1212" i="11"/>
  <c r="R1213" i="11"/>
  <c r="R1214" i="11"/>
  <c r="R1215" i="11"/>
  <c r="R1216" i="11"/>
  <c r="R1217" i="11"/>
  <c r="R1218" i="11"/>
  <c r="R1219" i="11"/>
  <c r="R1220" i="11"/>
  <c r="R1221" i="11"/>
  <c r="R1222" i="11"/>
  <c r="R1223" i="11"/>
  <c r="R1224" i="11"/>
  <c r="R1225" i="11"/>
  <c r="P4" i="11"/>
  <c r="P841" i="11"/>
  <c r="Q841" i="11" s="1"/>
  <c r="P842" i="11"/>
  <c r="Q842" i="11" s="1"/>
  <c r="P843" i="11"/>
  <c r="Q843" i="11" s="1"/>
  <c r="P844" i="11"/>
  <c r="Q844" i="11" s="1"/>
  <c r="P845" i="11"/>
  <c r="Q845" i="11" s="1"/>
  <c r="P846" i="11"/>
  <c r="Q846" i="11" s="1"/>
  <c r="P847" i="11"/>
  <c r="Q847" i="11" s="1"/>
  <c r="P848" i="11"/>
  <c r="Q848" i="11" s="1"/>
  <c r="P849" i="11"/>
  <c r="Q849" i="11" s="1"/>
  <c r="P850" i="11"/>
  <c r="Q850" i="11" s="1"/>
  <c r="P851" i="11"/>
  <c r="Q851" i="11" s="1"/>
  <c r="P852" i="11"/>
  <c r="Q852" i="11" s="1"/>
  <c r="P853" i="11"/>
  <c r="Q853" i="11" s="1"/>
  <c r="P854" i="11"/>
  <c r="Q854" i="11" s="1"/>
  <c r="P855" i="11"/>
  <c r="Q855" i="11" s="1"/>
  <c r="P856" i="11"/>
  <c r="Q856" i="11" s="1"/>
  <c r="P857" i="11"/>
  <c r="Q857" i="11" s="1"/>
  <c r="P858" i="11"/>
  <c r="Q858" i="11" s="1"/>
  <c r="P859" i="11"/>
  <c r="Q859" i="11" s="1"/>
  <c r="P860" i="11"/>
  <c r="Q860" i="11" s="1"/>
  <c r="P861" i="11"/>
  <c r="Q861" i="11" s="1"/>
  <c r="P862" i="11"/>
  <c r="Q862" i="11" s="1"/>
  <c r="P863" i="11"/>
  <c r="Q863" i="11" s="1"/>
  <c r="P864" i="11"/>
  <c r="Q864" i="11" s="1"/>
  <c r="P865" i="11"/>
  <c r="Q865" i="11" s="1"/>
  <c r="P866" i="11"/>
  <c r="Q866" i="11" s="1"/>
  <c r="P867" i="11"/>
  <c r="Q867" i="11" s="1"/>
  <c r="P868" i="11"/>
  <c r="Q868" i="11" s="1"/>
  <c r="P869" i="11"/>
  <c r="Q869" i="11" s="1"/>
  <c r="P870" i="11"/>
  <c r="Q870" i="11" s="1"/>
  <c r="P871" i="11"/>
  <c r="Q871" i="11" s="1"/>
  <c r="P872" i="11"/>
  <c r="Q872" i="11" s="1"/>
  <c r="P873" i="11"/>
  <c r="Q873" i="11" s="1"/>
  <c r="P874" i="11"/>
  <c r="Q874" i="11" s="1"/>
  <c r="P875" i="11"/>
  <c r="Q875" i="11" s="1"/>
  <c r="P876" i="11"/>
  <c r="Q876" i="11" s="1"/>
  <c r="P877" i="11"/>
  <c r="Q877" i="11" s="1"/>
  <c r="P878" i="11"/>
  <c r="Q878" i="11" s="1"/>
  <c r="P879" i="11"/>
  <c r="Q879" i="11" s="1"/>
  <c r="P880" i="11"/>
  <c r="Q880" i="11" s="1"/>
  <c r="P881" i="11"/>
  <c r="Q881" i="11" s="1"/>
  <c r="P882" i="11"/>
  <c r="Q882" i="11" s="1"/>
  <c r="P883" i="11"/>
  <c r="Q883" i="11" s="1"/>
  <c r="P884" i="11"/>
  <c r="Q884" i="11" s="1"/>
  <c r="P885" i="11"/>
  <c r="Q885" i="11" s="1"/>
  <c r="P886" i="11"/>
  <c r="Q886" i="11" s="1"/>
  <c r="P887" i="11"/>
  <c r="Q887" i="11" s="1"/>
  <c r="P888" i="11"/>
  <c r="Q888" i="11" s="1"/>
  <c r="P889" i="11"/>
  <c r="Q889" i="11" s="1"/>
  <c r="P890" i="11"/>
  <c r="Q890" i="11" s="1"/>
  <c r="P891" i="11"/>
  <c r="Q891" i="11" s="1"/>
  <c r="P892" i="11"/>
  <c r="Q892" i="11" s="1"/>
  <c r="P893" i="11"/>
  <c r="Q893" i="11" s="1"/>
  <c r="P894" i="11"/>
  <c r="Q894" i="11" s="1"/>
  <c r="P895" i="11"/>
  <c r="Q895" i="11" s="1"/>
  <c r="P896" i="11"/>
  <c r="Q896" i="11" s="1"/>
  <c r="P897" i="11"/>
  <c r="Q897" i="11" s="1"/>
  <c r="P898" i="11"/>
  <c r="Q898" i="11" s="1"/>
  <c r="P899" i="11"/>
  <c r="Q899" i="11" s="1"/>
  <c r="P900" i="11"/>
  <c r="Q900" i="11" s="1"/>
  <c r="P901" i="11"/>
  <c r="Q901" i="11" s="1"/>
  <c r="P902" i="11"/>
  <c r="Q902" i="11" s="1"/>
  <c r="P903" i="11"/>
  <c r="Q903" i="11" s="1"/>
  <c r="P904" i="11"/>
  <c r="Q904" i="11" s="1"/>
  <c r="P905" i="11"/>
  <c r="Q905" i="11" s="1"/>
  <c r="P906" i="11"/>
  <c r="Q906" i="11" s="1"/>
  <c r="P907" i="11"/>
  <c r="Q907" i="11" s="1"/>
  <c r="P908" i="11"/>
  <c r="Q908" i="11" s="1"/>
  <c r="P909" i="11"/>
  <c r="Q909" i="11" s="1"/>
  <c r="P910" i="11"/>
  <c r="Q910" i="11" s="1"/>
  <c r="P911" i="11"/>
  <c r="Q911" i="11" s="1"/>
  <c r="P912" i="11"/>
  <c r="Q912" i="11" s="1"/>
  <c r="P913" i="11"/>
  <c r="Q913" i="11" s="1"/>
  <c r="P914" i="11"/>
  <c r="Q914" i="11" s="1"/>
  <c r="P915" i="11"/>
  <c r="Q915" i="11" s="1"/>
  <c r="P916" i="11"/>
  <c r="Q916" i="11" s="1"/>
  <c r="P917" i="11"/>
  <c r="Q917" i="11" s="1"/>
  <c r="P918" i="11"/>
  <c r="Q918" i="11" s="1"/>
  <c r="P919" i="11"/>
  <c r="Q919" i="11" s="1"/>
  <c r="P920" i="11"/>
  <c r="Q920" i="11" s="1"/>
  <c r="P921" i="11"/>
  <c r="Q921" i="11" s="1"/>
  <c r="P922" i="11"/>
  <c r="Q922" i="11" s="1"/>
  <c r="P923" i="11"/>
  <c r="Q923" i="11" s="1"/>
  <c r="P924" i="11"/>
  <c r="Q924" i="11" s="1"/>
  <c r="P925" i="11"/>
  <c r="Q925" i="11" s="1"/>
  <c r="P926" i="11"/>
  <c r="Q926" i="11" s="1"/>
  <c r="P927" i="11"/>
  <c r="Q927" i="11" s="1"/>
  <c r="P928" i="11"/>
  <c r="Q928" i="11" s="1"/>
  <c r="P929" i="11"/>
  <c r="Q929" i="11" s="1"/>
  <c r="P930" i="11"/>
  <c r="Q930" i="11" s="1"/>
  <c r="P931" i="11"/>
  <c r="Q931" i="11" s="1"/>
  <c r="P932" i="11"/>
  <c r="Q932" i="11" s="1"/>
  <c r="P933" i="11"/>
  <c r="Q933" i="11" s="1"/>
  <c r="P934" i="11"/>
  <c r="Q934" i="11" s="1"/>
  <c r="P935" i="11"/>
  <c r="Q935" i="11" s="1"/>
  <c r="P936" i="11"/>
  <c r="Q936" i="11" s="1"/>
  <c r="P937" i="11"/>
  <c r="Q937" i="11" s="1"/>
  <c r="P938" i="11"/>
  <c r="Q938" i="11" s="1"/>
  <c r="P939" i="11"/>
  <c r="Q939" i="11" s="1"/>
  <c r="P940" i="11"/>
  <c r="Q940" i="11" s="1"/>
  <c r="P941" i="11"/>
  <c r="Q941" i="11" s="1"/>
  <c r="P942" i="11"/>
  <c r="Q942" i="11" s="1"/>
  <c r="P943" i="11"/>
  <c r="Q943" i="11" s="1"/>
  <c r="P944" i="11"/>
  <c r="Q944" i="11" s="1"/>
  <c r="P945" i="11"/>
  <c r="Q945" i="11" s="1"/>
  <c r="P946" i="11"/>
  <c r="Q946" i="11" s="1"/>
  <c r="P947" i="11"/>
  <c r="Q947" i="11" s="1"/>
  <c r="P948" i="11"/>
  <c r="Q948" i="11" s="1"/>
  <c r="P949" i="11"/>
  <c r="Q949" i="11" s="1"/>
  <c r="P950" i="11"/>
  <c r="Q950" i="11" s="1"/>
  <c r="P951" i="11"/>
  <c r="Q951" i="11" s="1"/>
  <c r="P952" i="11"/>
  <c r="Q952" i="11" s="1"/>
  <c r="P953" i="11"/>
  <c r="Q953" i="11" s="1"/>
  <c r="P954" i="11"/>
  <c r="Q954" i="11" s="1"/>
  <c r="P955" i="11"/>
  <c r="Q955" i="11" s="1"/>
  <c r="P956" i="11"/>
  <c r="Q956" i="11" s="1"/>
  <c r="P957" i="11"/>
  <c r="Q957" i="11" s="1"/>
  <c r="P958" i="11"/>
  <c r="Q958" i="11" s="1"/>
  <c r="P959" i="11"/>
  <c r="Q959" i="11" s="1"/>
  <c r="P960" i="11"/>
  <c r="Q960" i="11" s="1"/>
  <c r="P961" i="11"/>
  <c r="Q961" i="11" s="1"/>
  <c r="P962" i="11"/>
  <c r="Q962" i="11" s="1"/>
  <c r="P963" i="11"/>
  <c r="Q963" i="11" s="1"/>
  <c r="P964" i="11"/>
  <c r="Q964" i="11" s="1"/>
  <c r="P965" i="11"/>
  <c r="Q965" i="11" s="1"/>
  <c r="P966" i="11"/>
  <c r="Q966" i="11" s="1"/>
  <c r="P967" i="11"/>
  <c r="Q967" i="11" s="1"/>
  <c r="P968" i="11"/>
  <c r="Q968" i="11" s="1"/>
  <c r="P969" i="11"/>
  <c r="Q969" i="11" s="1"/>
  <c r="P970" i="11"/>
  <c r="Q970" i="11" s="1"/>
  <c r="P971" i="11"/>
  <c r="Q971" i="11" s="1"/>
  <c r="P972" i="11"/>
  <c r="Q972" i="11" s="1"/>
  <c r="P973" i="11"/>
  <c r="Q973" i="11" s="1"/>
  <c r="P974" i="11"/>
  <c r="Q974" i="11" s="1"/>
  <c r="P975" i="11"/>
  <c r="Q975" i="11" s="1"/>
  <c r="P976" i="11"/>
  <c r="Q976" i="11" s="1"/>
  <c r="P977" i="11"/>
  <c r="Q977" i="11" s="1"/>
  <c r="P978" i="11"/>
  <c r="Q978" i="11" s="1"/>
  <c r="P979" i="11"/>
  <c r="Q979" i="11" s="1"/>
  <c r="P980" i="11"/>
  <c r="Q980" i="11" s="1"/>
  <c r="P981" i="11"/>
  <c r="Q981" i="11" s="1"/>
  <c r="P982" i="11"/>
  <c r="Q982" i="11" s="1"/>
  <c r="P983" i="11"/>
  <c r="Q983" i="11" s="1"/>
  <c r="P984" i="11"/>
  <c r="Q984" i="11" s="1"/>
  <c r="P985" i="11"/>
  <c r="Q985" i="11" s="1"/>
  <c r="P986" i="11"/>
  <c r="Q986" i="11" s="1"/>
  <c r="P987" i="11"/>
  <c r="Q987" i="11" s="1"/>
  <c r="P988" i="11"/>
  <c r="Q988" i="11" s="1"/>
  <c r="P989" i="11"/>
  <c r="Q989" i="11" s="1"/>
  <c r="P990" i="11"/>
  <c r="Q990" i="11" s="1"/>
  <c r="P991" i="11"/>
  <c r="Q991" i="11" s="1"/>
  <c r="P992" i="11"/>
  <c r="Q992" i="11" s="1"/>
  <c r="P993" i="11"/>
  <c r="Q993" i="11" s="1"/>
  <c r="P994" i="11"/>
  <c r="Q994" i="11" s="1"/>
  <c r="P995" i="11"/>
  <c r="Q995" i="11" s="1"/>
  <c r="P996" i="11"/>
  <c r="Q996" i="11" s="1"/>
  <c r="P997" i="11"/>
  <c r="Q997" i="11" s="1"/>
  <c r="P998" i="11"/>
  <c r="Q998" i="11" s="1"/>
  <c r="P999" i="11"/>
  <c r="Q999" i="11" s="1"/>
  <c r="P1000" i="11"/>
  <c r="Q1000" i="11" s="1"/>
  <c r="P1001" i="11"/>
  <c r="Q1001" i="11" s="1"/>
  <c r="P1002" i="11"/>
  <c r="Q1002" i="11" s="1"/>
  <c r="P1003" i="11"/>
  <c r="Q1003" i="11" s="1"/>
  <c r="P1004" i="11"/>
  <c r="Q1004" i="11" s="1"/>
  <c r="P1005" i="11"/>
  <c r="Q1005" i="11" s="1"/>
  <c r="P1006" i="11"/>
  <c r="Q1006" i="11" s="1"/>
  <c r="P1007" i="11"/>
  <c r="Q1007" i="11" s="1"/>
  <c r="P1008" i="11"/>
  <c r="Q1008" i="11" s="1"/>
  <c r="P1009" i="11"/>
  <c r="Q1009" i="11" s="1"/>
  <c r="P1010" i="11"/>
  <c r="Q1010" i="11" s="1"/>
  <c r="P1011" i="11"/>
  <c r="Q1011" i="11" s="1"/>
  <c r="P1012" i="11"/>
  <c r="Q1012" i="11" s="1"/>
  <c r="P1013" i="11"/>
  <c r="Q1013" i="11" s="1"/>
  <c r="P1014" i="11"/>
  <c r="Q1014" i="11" s="1"/>
  <c r="P1015" i="11"/>
  <c r="Q1015" i="11" s="1"/>
  <c r="P1016" i="11"/>
  <c r="Q1016" i="11" s="1"/>
  <c r="P1017" i="11"/>
  <c r="Q1017" i="11" s="1"/>
  <c r="P1018" i="11"/>
  <c r="Q1018" i="11" s="1"/>
  <c r="P1019" i="11"/>
  <c r="Q1019" i="11" s="1"/>
  <c r="P1020" i="11"/>
  <c r="Q1020" i="11" s="1"/>
  <c r="P1021" i="11"/>
  <c r="Q1021" i="11" s="1"/>
  <c r="P1022" i="11"/>
  <c r="Q1022" i="11" s="1"/>
  <c r="P1023" i="11"/>
  <c r="Q1023" i="11" s="1"/>
  <c r="P1024" i="11"/>
  <c r="Q1024" i="11" s="1"/>
  <c r="P1025" i="11"/>
  <c r="Q1025" i="11" s="1"/>
  <c r="P1026" i="11"/>
  <c r="Q1026" i="11" s="1"/>
  <c r="P1027" i="11"/>
  <c r="Q1027" i="11" s="1"/>
  <c r="P1028" i="11"/>
  <c r="Q1028" i="11" s="1"/>
  <c r="P1029" i="11"/>
  <c r="Q1029" i="11" s="1"/>
  <c r="P1030" i="11"/>
  <c r="Q1030" i="11" s="1"/>
  <c r="P1031" i="11"/>
  <c r="Q1031" i="11" s="1"/>
  <c r="P1032" i="11"/>
  <c r="Q1032" i="11" s="1"/>
  <c r="P1033" i="11"/>
  <c r="Q1033" i="11" s="1"/>
  <c r="P1034" i="11"/>
  <c r="Q1034" i="11" s="1"/>
  <c r="P1035" i="11"/>
  <c r="Q1035" i="11" s="1"/>
  <c r="P1036" i="11"/>
  <c r="Q1036" i="11" s="1"/>
  <c r="P1037" i="11"/>
  <c r="Q1037" i="11" s="1"/>
  <c r="P1038" i="11"/>
  <c r="Q1038" i="11" s="1"/>
  <c r="P1039" i="11"/>
  <c r="Q1039" i="11" s="1"/>
  <c r="P1040" i="11"/>
  <c r="Q1040" i="11" s="1"/>
  <c r="P1041" i="11"/>
  <c r="Q1041" i="11" s="1"/>
  <c r="P1042" i="11"/>
  <c r="Q1042" i="11" s="1"/>
  <c r="P1043" i="11"/>
  <c r="Q1043" i="11" s="1"/>
  <c r="P1044" i="11"/>
  <c r="Q1044" i="11" s="1"/>
  <c r="P1045" i="11"/>
  <c r="Q1045" i="11" s="1"/>
  <c r="P1046" i="11"/>
  <c r="Q1046" i="11" s="1"/>
  <c r="P1047" i="11"/>
  <c r="Q1047" i="11" s="1"/>
  <c r="P1048" i="11"/>
  <c r="Q1048" i="11" s="1"/>
  <c r="P1049" i="11"/>
  <c r="Q1049" i="11" s="1"/>
  <c r="P1050" i="11"/>
  <c r="Q1050" i="11" s="1"/>
  <c r="P1051" i="11"/>
  <c r="Q1051" i="11" s="1"/>
  <c r="P1052" i="11"/>
  <c r="Q1052" i="11" s="1"/>
  <c r="P1053" i="11"/>
  <c r="Q1053" i="11" s="1"/>
  <c r="P1054" i="11"/>
  <c r="Q1054" i="11" s="1"/>
  <c r="P1055" i="11"/>
  <c r="Q1055" i="11" s="1"/>
  <c r="P1056" i="11"/>
  <c r="Q1056" i="11" s="1"/>
  <c r="P1057" i="11"/>
  <c r="Q1057" i="11" s="1"/>
  <c r="P1058" i="11"/>
  <c r="Q1058" i="11" s="1"/>
  <c r="P1059" i="11"/>
  <c r="Q1059" i="11" s="1"/>
  <c r="P1060" i="11"/>
  <c r="Q1060" i="11" s="1"/>
  <c r="P1061" i="11"/>
  <c r="Q1061" i="11" s="1"/>
  <c r="P1062" i="11"/>
  <c r="Q1062" i="11" s="1"/>
  <c r="P1063" i="11"/>
  <c r="Q1063" i="11" s="1"/>
  <c r="P1064" i="11"/>
  <c r="Q1064" i="11" s="1"/>
  <c r="P1065" i="11"/>
  <c r="Q1065" i="11" s="1"/>
  <c r="P1066" i="11"/>
  <c r="Q1066" i="11" s="1"/>
  <c r="P1067" i="11"/>
  <c r="Q1067" i="11" s="1"/>
  <c r="P1068" i="11"/>
  <c r="Q1068" i="11" s="1"/>
  <c r="P1069" i="11"/>
  <c r="Q1069" i="11" s="1"/>
  <c r="P1070" i="11"/>
  <c r="Q1070" i="11" s="1"/>
  <c r="P1071" i="11"/>
  <c r="Q1071" i="11" s="1"/>
  <c r="P1072" i="11"/>
  <c r="Q1072" i="11" s="1"/>
  <c r="P1073" i="11"/>
  <c r="Q1073" i="11" s="1"/>
  <c r="P1074" i="11"/>
  <c r="Q1074" i="11" s="1"/>
  <c r="P1075" i="11"/>
  <c r="Q1075" i="11" s="1"/>
  <c r="P1076" i="11"/>
  <c r="Q1076" i="11" s="1"/>
  <c r="P1077" i="11"/>
  <c r="Q1077" i="11" s="1"/>
  <c r="P1078" i="11"/>
  <c r="Q1078" i="11" s="1"/>
  <c r="P1079" i="11"/>
  <c r="Q1079" i="11" s="1"/>
  <c r="P1080" i="11"/>
  <c r="Q1080" i="11" s="1"/>
  <c r="P1081" i="11"/>
  <c r="Q1081" i="11" s="1"/>
  <c r="P1082" i="11"/>
  <c r="Q1082" i="11" s="1"/>
  <c r="P1083" i="11"/>
  <c r="Q1083" i="11" s="1"/>
  <c r="P1084" i="11"/>
  <c r="Q1084" i="11" s="1"/>
  <c r="P1085" i="11"/>
  <c r="Q1085" i="11" s="1"/>
  <c r="P1086" i="11"/>
  <c r="Q1086" i="11" s="1"/>
  <c r="P1087" i="11"/>
  <c r="Q1087" i="11" s="1"/>
  <c r="P1088" i="11"/>
  <c r="Q1088" i="11" s="1"/>
  <c r="P1089" i="11"/>
  <c r="Q1089" i="11" s="1"/>
  <c r="P1090" i="11"/>
  <c r="Q1090" i="11" s="1"/>
  <c r="P1091" i="11"/>
  <c r="Q1091" i="11" s="1"/>
  <c r="P1092" i="11"/>
  <c r="Q1092" i="11" s="1"/>
  <c r="P1093" i="11"/>
  <c r="Q1093" i="11" s="1"/>
  <c r="P1094" i="11"/>
  <c r="Q1094" i="11" s="1"/>
  <c r="P1095" i="11"/>
  <c r="Q1095" i="11" s="1"/>
  <c r="P1096" i="11"/>
  <c r="Q1096" i="11" s="1"/>
  <c r="P1097" i="11"/>
  <c r="Q1097" i="11" s="1"/>
  <c r="P1098" i="11"/>
  <c r="Q1098" i="11" s="1"/>
  <c r="P1099" i="11"/>
  <c r="Q1099" i="11" s="1"/>
  <c r="P1100" i="11"/>
  <c r="Q1100" i="11" s="1"/>
  <c r="P1101" i="11"/>
  <c r="Q1101" i="11" s="1"/>
  <c r="P1102" i="11"/>
  <c r="Q1102" i="11" s="1"/>
  <c r="P1103" i="11"/>
  <c r="Q1103" i="11" s="1"/>
  <c r="P1104" i="11"/>
  <c r="Q1104" i="11" s="1"/>
  <c r="P1105" i="11"/>
  <c r="Q1105" i="11" s="1"/>
  <c r="P1106" i="11"/>
  <c r="Q1106" i="11" s="1"/>
  <c r="P1107" i="11"/>
  <c r="Q1107" i="11" s="1"/>
  <c r="P1108" i="11"/>
  <c r="Q1108" i="11" s="1"/>
  <c r="P1109" i="11"/>
  <c r="Q1109" i="11" s="1"/>
  <c r="P1110" i="11"/>
  <c r="Q1110" i="11" s="1"/>
  <c r="P1111" i="11"/>
  <c r="Q1111" i="11" s="1"/>
  <c r="P1112" i="11"/>
  <c r="Q1112" i="11" s="1"/>
  <c r="P1113" i="11"/>
  <c r="Q1113" i="11" s="1"/>
  <c r="P1114" i="11"/>
  <c r="Q1114" i="11" s="1"/>
  <c r="P1115" i="11"/>
  <c r="Q1115" i="11" s="1"/>
  <c r="P1116" i="11"/>
  <c r="Q1116" i="11" s="1"/>
  <c r="P1117" i="11"/>
  <c r="Q1117" i="11" s="1"/>
  <c r="P1118" i="11"/>
  <c r="Q1118" i="11" s="1"/>
  <c r="P1119" i="11"/>
  <c r="Q1119" i="11" s="1"/>
  <c r="P1120" i="11"/>
  <c r="Q1120" i="11" s="1"/>
  <c r="P1121" i="11"/>
  <c r="Q1121" i="11" s="1"/>
  <c r="P1122" i="11"/>
  <c r="Q1122" i="11" s="1"/>
  <c r="P1123" i="11"/>
  <c r="Q1123" i="11" s="1"/>
  <c r="P1124" i="11"/>
  <c r="Q1124" i="11" s="1"/>
  <c r="P1125" i="11"/>
  <c r="Q1125" i="11" s="1"/>
  <c r="P1126" i="11"/>
  <c r="Q1126" i="11" s="1"/>
  <c r="P1127" i="11"/>
  <c r="Q1127" i="11" s="1"/>
  <c r="P1128" i="11"/>
  <c r="Q1128" i="11" s="1"/>
  <c r="P1129" i="11"/>
  <c r="Q1129" i="11" s="1"/>
  <c r="P1130" i="11"/>
  <c r="Q1130" i="11" s="1"/>
  <c r="P1131" i="11"/>
  <c r="Q1131" i="11" s="1"/>
  <c r="P1132" i="11"/>
  <c r="Q1132" i="11" s="1"/>
  <c r="P1133" i="11"/>
  <c r="Q1133" i="11" s="1"/>
  <c r="P1134" i="11"/>
  <c r="Q1134" i="11" s="1"/>
  <c r="P1135" i="11"/>
  <c r="Q1135" i="11" s="1"/>
  <c r="P1136" i="11"/>
  <c r="Q1136" i="11" s="1"/>
  <c r="P1137" i="11"/>
  <c r="Q1137" i="11" s="1"/>
  <c r="P1138" i="11"/>
  <c r="Q1138" i="11" s="1"/>
  <c r="P1139" i="11"/>
  <c r="Q1139" i="11" s="1"/>
  <c r="P1140" i="11"/>
  <c r="Q1140" i="11" s="1"/>
  <c r="P1141" i="11"/>
  <c r="Q1141" i="11" s="1"/>
  <c r="P1142" i="11"/>
  <c r="Q1142" i="11" s="1"/>
  <c r="P1143" i="11"/>
  <c r="Q1143" i="11" s="1"/>
  <c r="P1144" i="11"/>
  <c r="Q1144" i="11" s="1"/>
  <c r="P1145" i="11"/>
  <c r="Q1145" i="11" s="1"/>
  <c r="P1146" i="11"/>
  <c r="Q1146" i="11" s="1"/>
  <c r="P1147" i="11"/>
  <c r="Q1147" i="11" s="1"/>
  <c r="P1148" i="11"/>
  <c r="Q1148" i="11" s="1"/>
  <c r="P1149" i="11"/>
  <c r="Q1149" i="11" s="1"/>
  <c r="P1150" i="11"/>
  <c r="Q1150" i="11" s="1"/>
  <c r="P1151" i="11"/>
  <c r="Q1151" i="11" s="1"/>
  <c r="P1152" i="11"/>
  <c r="Q1152" i="11" s="1"/>
  <c r="P1153" i="11"/>
  <c r="Q1153" i="11" s="1"/>
  <c r="P1154" i="11"/>
  <c r="Q1154" i="11" s="1"/>
  <c r="P1155" i="11"/>
  <c r="Q1155" i="11" s="1"/>
  <c r="P1156" i="11"/>
  <c r="Q1156" i="11" s="1"/>
  <c r="P1157" i="11"/>
  <c r="Q1157" i="11" s="1"/>
  <c r="P1158" i="11"/>
  <c r="Q1158" i="11" s="1"/>
  <c r="P1159" i="11"/>
  <c r="Q1159" i="11" s="1"/>
  <c r="P1160" i="11"/>
  <c r="Q1160" i="11" s="1"/>
  <c r="P1161" i="11"/>
  <c r="Q1161" i="11" s="1"/>
  <c r="P1162" i="11"/>
  <c r="Q1162" i="11" s="1"/>
  <c r="P1163" i="11"/>
  <c r="Q1163" i="11" s="1"/>
  <c r="P1164" i="11"/>
  <c r="Q1164" i="11" s="1"/>
  <c r="P1165" i="11"/>
  <c r="Q1165" i="11" s="1"/>
  <c r="P1166" i="11"/>
  <c r="Q1166" i="11" s="1"/>
  <c r="P1167" i="11"/>
  <c r="Q1167" i="11" s="1"/>
  <c r="P1168" i="11"/>
  <c r="Q1168" i="11" s="1"/>
  <c r="P1169" i="11"/>
  <c r="Q1169" i="11" s="1"/>
  <c r="P1170" i="11"/>
  <c r="Q1170" i="11" s="1"/>
  <c r="P1171" i="11"/>
  <c r="Q1171" i="11" s="1"/>
  <c r="P1172" i="11"/>
  <c r="Q1172" i="11" s="1"/>
  <c r="P1173" i="11"/>
  <c r="Q1173" i="11" s="1"/>
  <c r="P1174" i="11"/>
  <c r="Q1174" i="11" s="1"/>
  <c r="P1175" i="11"/>
  <c r="Q1175" i="11" s="1"/>
  <c r="P1176" i="11"/>
  <c r="Q1176" i="11" s="1"/>
  <c r="P1177" i="11"/>
  <c r="Q1177" i="11" s="1"/>
  <c r="P1178" i="11"/>
  <c r="Q1178" i="11" s="1"/>
  <c r="P1179" i="11"/>
  <c r="Q1179" i="11" s="1"/>
  <c r="P1180" i="11"/>
  <c r="Q1180" i="11" s="1"/>
  <c r="P1181" i="11"/>
  <c r="Q1181" i="11" s="1"/>
  <c r="P1182" i="11"/>
  <c r="Q1182" i="11" s="1"/>
  <c r="P1183" i="11"/>
  <c r="Q1183" i="11" s="1"/>
  <c r="P1184" i="11"/>
  <c r="Q1184" i="11" s="1"/>
  <c r="P1185" i="11"/>
  <c r="Q1185" i="11" s="1"/>
  <c r="P1186" i="11"/>
  <c r="Q1186" i="11" s="1"/>
  <c r="P1187" i="11"/>
  <c r="Q1187" i="11" s="1"/>
  <c r="P1188" i="11"/>
  <c r="Q1188" i="11" s="1"/>
  <c r="P1189" i="11"/>
  <c r="Q1189" i="11" s="1"/>
  <c r="P1190" i="11"/>
  <c r="Q1190" i="11" s="1"/>
  <c r="P1191" i="11"/>
  <c r="Q1191" i="11" s="1"/>
  <c r="P1192" i="11"/>
  <c r="Q1192" i="11" s="1"/>
  <c r="P1193" i="11"/>
  <c r="Q1193" i="11" s="1"/>
  <c r="P1194" i="11"/>
  <c r="Q1194" i="11" s="1"/>
  <c r="P1195" i="11"/>
  <c r="Q1195" i="11" s="1"/>
  <c r="P1196" i="11"/>
  <c r="Q1196" i="11" s="1"/>
  <c r="P1197" i="11"/>
  <c r="Q1197" i="11" s="1"/>
  <c r="P1198" i="11"/>
  <c r="Q1198" i="11" s="1"/>
  <c r="P1199" i="11"/>
  <c r="Q1199" i="11" s="1"/>
  <c r="P1200" i="11"/>
  <c r="Q1200" i="11" s="1"/>
  <c r="P1201" i="11"/>
  <c r="Q1201" i="11" s="1"/>
  <c r="P1202" i="11"/>
  <c r="Q1202" i="11" s="1"/>
  <c r="P1203" i="11"/>
  <c r="Q1203" i="11" s="1"/>
  <c r="P1204" i="11"/>
  <c r="Q1204" i="11" s="1"/>
  <c r="P1205" i="11"/>
  <c r="Q1205" i="11" s="1"/>
  <c r="P1206" i="11"/>
  <c r="Q1206" i="11" s="1"/>
  <c r="P1207" i="11"/>
  <c r="Q1207" i="11" s="1"/>
  <c r="P1208" i="11"/>
  <c r="Q1208" i="11" s="1"/>
  <c r="P1209" i="11"/>
  <c r="Q1209" i="11" s="1"/>
  <c r="P1210" i="11"/>
  <c r="Q1210" i="11" s="1"/>
  <c r="P1211" i="11"/>
  <c r="Q1211" i="11" s="1"/>
  <c r="P1212" i="11"/>
  <c r="Q1212" i="11" s="1"/>
  <c r="P1213" i="11"/>
  <c r="Q1213" i="11" s="1"/>
  <c r="P1214" i="11"/>
  <c r="Q1214" i="11" s="1"/>
  <c r="P1215" i="11"/>
  <c r="Q1215" i="11" s="1"/>
  <c r="P1216" i="11"/>
  <c r="Q1216" i="11" s="1"/>
  <c r="P1217" i="11"/>
  <c r="Q1217" i="11" s="1"/>
  <c r="P1218" i="11"/>
  <c r="Q1218" i="11" s="1"/>
  <c r="P1219" i="11"/>
  <c r="Q1219" i="11" s="1"/>
  <c r="P1220" i="11"/>
  <c r="Q1220" i="11" s="1"/>
  <c r="P1221" i="11"/>
  <c r="Q1221" i="11" s="1"/>
  <c r="P1222" i="11"/>
  <c r="Q1222" i="11" s="1"/>
  <c r="P1223" i="11"/>
  <c r="Q1223" i="11" s="1"/>
  <c r="P1224" i="11"/>
  <c r="Q1224" i="11" s="1"/>
  <c r="P1225" i="11"/>
  <c r="Q1225" i="11" s="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63" i="11"/>
  <c r="A64" i="11"/>
  <c r="A65" i="11"/>
  <c r="A66" i="11"/>
  <c r="A67" i="11"/>
  <c r="A68" i="11"/>
  <c r="A69" i="11"/>
  <c r="A70" i="11"/>
  <c r="A71" i="11"/>
  <c r="A72" i="11"/>
  <c r="A73" i="11"/>
  <c r="A74" i="11"/>
  <c r="A75" i="11"/>
  <c r="A76" i="11"/>
  <c r="A77" i="11"/>
  <c r="A78" i="11"/>
  <c r="A79" i="11"/>
  <c r="A80" i="11"/>
  <c r="A81" i="11"/>
  <c r="A82" i="11"/>
  <c r="A83" i="11"/>
  <c r="A84" i="11"/>
  <c r="A85" i="11"/>
  <c r="A86" i="11"/>
  <c r="A87" i="11"/>
  <c r="A88" i="11"/>
  <c r="A89" i="11"/>
  <c r="A90" i="11"/>
  <c r="A91" i="11"/>
  <c r="A92" i="11"/>
  <c r="A93" i="11"/>
  <c r="A94" i="11"/>
  <c r="A95" i="11"/>
  <c r="A96" i="11"/>
  <c r="A97" i="11"/>
  <c r="A98" i="11"/>
  <c r="A99" i="11"/>
  <c r="A100" i="11"/>
  <c r="A101" i="11"/>
  <c r="A102" i="11"/>
  <c r="A103" i="11"/>
  <c r="A104" i="11"/>
  <c r="A105" i="11"/>
  <c r="A106" i="11"/>
  <c r="A107" i="11"/>
  <c r="A108" i="11"/>
  <c r="A109" i="11"/>
  <c r="A110" i="11"/>
  <c r="A111" i="11"/>
  <c r="A112" i="11"/>
  <c r="A113" i="11"/>
  <c r="A114" i="11"/>
  <c r="A115" i="11"/>
  <c r="A116" i="11"/>
  <c r="A117" i="11"/>
  <c r="A118" i="11"/>
  <c r="A119" i="11"/>
  <c r="A120" i="11"/>
  <c r="A121" i="11"/>
  <c r="A122" i="11"/>
  <c r="A123" i="11"/>
  <c r="A124" i="11"/>
  <c r="A125" i="11"/>
  <c r="A126" i="11"/>
  <c r="A127" i="11"/>
  <c r="A128" i="11"/>
  <c r="A129" i="11"/>
  <c r="A130" i="11"/>
  <c r="A131" i="11"/>
  <c r="A132" i="11"/>
  <c r="A133" i="11"/>
  <c r="A134" i="11"/>
  <c r="A135" i="11"/>
  <c r="A136" i="11"/>
  <c r="A137" i="11"/>
  <c r="A138" i="11"/>
  <c r="A139" i="11"/>
  <c r="A140" i="11"/>
  <c r="A141" i="11"/>
  <c r="A142" i="11"/>
  <c r="A143" i="11"/>
  <c r="A144" i="11"/>
  <c r="A145" i="11"/>
  <c r="A146" i="11"/>
  <c r="A147" i="11"/>
  <c r="A148" i="11"/>
  <c r="A149" i="11"/>
  <c r="A150" i="11"/>
  <c r="A151" i="11"/>
  <c r="A152" i="11"/>
  <c r="A153" i="11"/>
  <c r="A154" i="11"/>
  <c r="A155" i="11"/>
  <c r="A156" i="11"/>
  <c r="A157" i="11"/>
  <c r="A158" i="11"/>
  <c r="A159" i="11"/>
  <c r="A160" i="11"/>
  <c r="A161" i="11"/>
  <c r="A162" i="11"/>
  <c r="A163" i="11"/>
  <c r="A164" i="11"/>
  <c r="A165" i="11"/>
  <c r="A166" i="11"/>
  <c r="A167" i="11"/>
  <c r="A168" i="11"/>
  <c r="A169" i="11"/>
  <c r="A170" i="11"/>
  <c r="A171" i="11"/>
  <c r="A172" i="11"/>
  <c r="A173" i="11"/>
  <c r="A174" i="11"/>
  <c r="A175" i="11"/>
  <c r="A176" i="11"/>
  <c r="A177" i="11"/>
  <c r="A178" i="11"/>
  <c r="A179" i="11"/>
  <c r="A180" i="11"/>
  <c r="A181" i="11"/>
  <c r="A182" i="11"/>
  <c r="A183" i="11"/>
  <c r="A184" i="11"/>
  <c r="A185" i="11"/>
  <c r="A186" i="11"/>
  <c r="A187" i="11"/>
  <c r="A188" i="11"/>
  <c r="A189" i="11"/>
  <c r="A190" i="11"/>
  <c r="A191" i="11"/>
  <c r="A192" i="11"/>
  <c r="A193" i="11"/>
  <c r="A194" i="11"/>
  <c r="A195" i="11"/>
  <c r="A196" i="11"/>
  <c r="A197" i="11"/>
  <c r="A198" i="11"/>
  <c r="A199" i="11"/>
  <c r="A200" i="11"/>
  <c r="A201" i="11"/>
  <c r="A202" i="11"/>
  <c r="A203" i="11"/>
  <c r="A204" i="11"/>
  <c r="A205" i="11"/>
  <c r="A206" i="11"/>
  <c r="A207" i="11"/>
  <c r="A208" i="11"/>
  <c r="A209" i="11"/>
  <c r="A210" i="11"/>
  <c r="A211" i="11"/>
  <c r="A212" i="11"/>
  <c r="A213" i="11"/>
  <c r="A214" i="11"/>
  <c r="A215" i="11"/>
  <c r="A216" i="11"/>
  <c r="A217" i="11"/>
  <c r="A218" i="11"/>
  <c r="A219" i="11"/>
  <c r="A220" i="11"/>
  <c r="A221" i="11"/>
  <c r="A222" i="11"/>
  <c r="A223" i="11"/>
  <c r="A224" i="11"/>
  <c r="A225" i="11"/>
  <c r="A226" i="11"/>
  <c r="A227" i="11"/>
  <c r="A228" i="11"/>
  <c r="A229" i="11"/>
  <c r="A230" i="11"/>
  <c r="A231" i="11"/>
  <c r="A232" i="11"/>
  <c r="A233" i="11"/>
  <c r="A234" i="11"/>
  <c r="A235" i="11"/>
  <c r="A236" i="11"/>
  <c r="A237" i="11"/>
  <c r="A238" i="11"/>
  <c r="A239" i="11"/>
  <c r="A240" i="11"/>
  <c r="A241" i="11"/>
  <c r="A242" i="11"/>
  <c r="A243" i="11"/>
  <c r="A244" i="11"/>
  <c r="A245" i="11"/>
  <c r="A246" i="11"/>
  <c r="A247" i="11"/>
  <c r="A248" i="11"/>
  <c r="A249" i="11"/>
  <c r="A250" i="11"/>
  <c r="A251" i="11"/>
  <c r="A252" i="11"/>
  <c r="A253" i="11"/>
  <c r="A254" i="11"/>
  <c r="A255" i="11"/>
  <c r="A256" i="11"/>
  <c r="A257" i="11"/>
  <c r="A258" i="11"/>
  <c r="A259" i="11"/>
  <c r="A260" i="11"/>
  <c r="A261" i="11"/>
  <c r="A262" i="11"/>
  <c r="A263" i="11"/>
  <c r="A264" i="11"/>
  <c r="A265" i="11"/>
  <c r="A266" i="11"/>
  <c r="A267" i="11"/>
  <c r="A268" i="11"/>
  <c r="A269" i="11"/>
  <c r="A270" i="11"/>
  <c r="A271" i="11"/>
  <c r="A272" i="11"/>
  <c r="A273" i="11"/>
  <c r="A274" i="11"/>
  <c r="A275" i="11"/>
  <c r="A276" i="11"/>
  <c r="A277" i="11"/>
  <c r="A278" i="11"/>
  <c r="A279" i="11"/>
  <c r="A280" i="11"/>
  <c r="A281" i="11"/>
  <c r="A282" i="11"/>
  <c r="A283" i="11"/>
  <c r="A284" i="11"/>
  <c r="A285" i="11"/>
  <c r="A286" i="11"/>
  <c r="A287" i="11"/>
  <c r="A288" i="11"/>
  <c r="A289" i="11"/>
  <c r="A290" i="11"/>
  <c r="A291" i="11"/>
  <c r="A292" i="11"/>
  <c r="A293" i="11"/>
  <c r="A294" i="11"/>
  <c r="A295" i="11"/>
  <c r="A296" i="11"/>
  <c r="A297" i="11"/>
  <c r="A298" i="11"/>
  <c r="A299" i="11"/>
  <c r="A300" i="11"/>
  <c r="A301" i="11"/>
  <c r="A302" i="11"/>
  <c r="A303" i="11"/>
  <c r="A304" i="11"/>
  <c r="A305" i="11"/>
  <c r="A306" i="11"/>
  <c r="A307" i="11"/>
  <c r="A308" i="11"/>
  <c r="A309" i="11"/>
  <c r="A310" i="11"/>
  <c r="A311" i="11"/>
  <c r="A312" i="11"/>
  <c r="A313" i="11"/>
  <c r="A314" i="11"/>
  <c r="A315" i="11"/>
  <c r="A316" i="11"/>
  <c r="A317" i="11"/>
  <c r="A318" i="11"/>
  <c r="A319" i="11"/>
  <c r="A320" i="11"/>
  <c r="A321" i="11"/>
  <c r="A322" i="11"/>
  <c r="A323" i="11"/>
  <c r="A324" i="11"/>
  <c r="A325" i="11"/>
  <c r="A326" i="11"/>
  <c r="A327" i="11"/>
  <c r="A328" i="11"/>
  <c r="A329" i="11"/>
  <c r="A330" i="11"/>
  <c r="A331" i="11"/>
  <c r="A332" i="11"/>
  <c r="A333" i="11"/>
  <c r="A334" i="11"/>
  <c r="A335" i="11"/>
  <c r="A336" i="11"/>
  <c r="A337" i="11"/>
  <c r="A338" i="11"/>
  <c r="A339" i="11"/>
  <c r="A340" i="11"/>
  <c r="A341" i="11"/>
  <c r="A342" i="11"/>
  <c r="A343" i="11"/>
  <c r="A344" i="11"/>
  <c r="A345" i="11"/>
  <c r="A346" i="11"/>
  <c r="A347" i="11"/>
  <c r="A348" i="11"/>
  <c r="A349" i="11"/>
  <c r="A350" i="11"/>
  <c r="A351" i="11"/>
  <c r="A352" i="11"/>
  <c r="A353" i="11"/>
  <c r="A354" i="11"/>
  <c r="A355" i="11"/>
  <c r="A356" i="11"/>
  <c r="A357" i="11"/>
  <c r="A358" i="11"/>
  <c r="A359" i="11"/>
  <c r="A360" i="11"/>
  <c r="A361" i="11"/>
  <c r="A362" i="11"/>
  <c r="A363" i="11"/>
  <c r="A364" i="11"/>
  <c r="A365" i="11"/>
  <c r="A366" i="11"/>
  <c r="A367" i="11"/>
  <c r="A368" i="11"/>
  <c r="A369" i="11"/>
  <c r="A370" i="11"/>
  <c r="A371" i="11"/>
  <c r="A372" i="11"/>
  <c r="A373" i="11"/>
  <c r="A374" i="11"/>
  <c r="A375" i="11"/>
  <c r="A376" i="11"/>
  <c r="A377" i="11"/>
  <c r="A378" i="11"/>
  <c r="A379" i="11"/>
  <c r="A380" i="11"/>
  <c r="A381" i="11"/>
  <c r="A382" i="11"/>
  <c r="A383" i="11"/>
  <c r="A384" i="11"/>
  <c r="A385" i="11"/>
  <c r="A386" i="11"/>
  <c r="A387" i="11"/>
  <c r="A388" i="11"/>
  <c r="A389" i="11"/>
  <c r="A390" i="11"/>
  <c r="A391" i="11"/>
  <c r="A392" i="11"/>
  <c r="A393" i="11"/>
  <c r="A394" i="11"/>
  <c r="A395" i="11"/>
  <c r="A396" i="11"/>
  <c r="A397" i="11"/>
  <c r="A398" i="11"/>
  <c r="A399" i="11"/>
  <c r="A400" i="11"/>
  <c r="A401" i="11"/>
  <c r="A402" i="11"/>
  <c r="A403" i="11"/>
  <c r="A404" i="11"/>
  <c r="A405" i="11"/>
  <c r="A406" i="11"/>
  <c r="A407" i="11"/>
  <c r="A408" i="11"/>
  <c r="A409" i="11"/>
  <c r="A410" i="11"/>
  <c r="A411" i="11"/>
  <c r="A412" i="11"/>
  <c r="A413" i="11"/>
  <c r="A414" i="11"/>
  <c r="A415" i="11"/>
  <c r="A416" i="11"/>
  <c r="A417" i="11"/>
  <c r="A418" i="11"/>
  <c r="A419" i="11"/>
  <c r="A420" i="11"/>
  <c r="A421" i="11"/>
  <c r="A422" i="11"/>
  <c r="A423" i="11"/>
  <c r="A424" i="11"/>
  <c r="A425" i="11"/>
  <c r="A426" i="11"/>
  <c r="A427" i="11"/>
  <c r="A428" i="11"/>
  <c r="A429" i="11"/>
  <c r="A430" i="11"/>
  <c r="A431" i="11"/>
  <c r="A432" i="11"/>
  <c r="A433" i="11"/>
  <c r="A434" i="11"/>
  <c r="A435" i="11"/>
  <c r="A436" i="11"/>
  <c r="A437" i="11"/>
  <c r="A438" i="11"/>
  <c r="A439" i="11"/>
  <c r="A440" i="11"/>
  <c r="A441" i="11"/>
  <c r="A442" i="11"/>
  <c r="A443" i="11"/>
  <c r="A444" i="11"/>
  <c r="A445" i="11"/>
  <c r="A446" i="11"/>
  <c r="A447" i="11"/>
  <c r="A448" i="11"/>
  <c r="A449" i="11"/>
  <c r="A450" i="11"/>
  <c r="A451" i="11"/>
  <c r="A452" i="11"/>
  <c r="A453" i="11"/>
  <c r="A454" i="11"/>
  <c r="A455" i="11"/>
  <c r="A456" i="11"/>
  <c r="A457" i="11"/>
  <c r="A458" i="11"/>
  <c r="A459" i="11"/>
  <c r="A460" i="11"/>
  <c r="A461" i="11"/>
  <c r="A462" i="11"/>
  <c r="A463" i="11"/>
  <c r="A464" i="11"/>
  <c r="A465" i="11"/>
  <c r="A466" i="11"/>
  <c r="A467" i="11"/>
  <c r="A468" i="11"/>
  <c r="A469" i="11"/>
  <c r="A470" i="11"/>
  <c r="A471" i="11"/>
  <c r="A472" i="11"/>
  <c r="A473" i="11"/>
  <c r="A474" i="11"/>
  <c r="A475" i="11"/>
  <c r="A476" i="11"/>
  <c r="A477" i="11"/>
  <c r="A478" i="11"/>
  <c r="A479" i="11"/>
  <c r="A480" i="11"/>
  <c r="A481" i="11"/>
  <c r="A482" i="11"/>
  <c r="A483" i="11"/>
  <c r="A484" i="11"/>
  <c r="A485" i="11"/>
  <c r="A486" i="11"/>
  <c r="A487" i="11"/>
  <c r="A488" i="11"/>
  <c r="A489" i="11"/>
  <c r="A490" i="11"/>
  <c r="A491" i="11"/>
  <c r="A492" i="11"/>
  <c r="A493" i="11"/>
  <c r="A494" i="11"/>
  <c r="A495" i="11"/>
  <c r="A496" i="11"/>
  <c r="A497" i="11"/>
  <c r="A498" i="11"/>
  <c r="A499" i="11"/>
  <c r="A500" i="11"/>
  <c r="A501" i="11"/>
  <c r="A502" i="11"/>
  <c r="A503" i="11"/>
  <c r="A504" i="11"/>
  <c r="A505" i="11"/>
  <c r="A506" i="11"/>
  <c r="A507" i="11"/>
  <c r="A508" i="11"/>
  <c r="A509" i="11"/>
  <c r="A510" i="11"/>
  <c r="A511" i="11"/>
  <c r="A512" i="11"/>
  <c r="A513" i="11"/>
  <c r="A514" i="11"/>
  <c r="A515" i="11"/>
  <c r="A516" i="11"/>
  <c r="A517" i="11"/>
  <c r="A518" i="11"/>
  <c r="A519" i="11"/>
  <c r="A520" i="11"/>
  <c r="A521" i="11"/>
  <c r="A522" i="11"/>
  <c r="A523" i="11"/>
  <c r="A524" i="11"/>
  <c r="A525" i="11"/>
  <c r="A526" i="11"/>
  <c r="A527" i="11"/>
  <c r="A528" i="11"/>
  <c r="A529" i="11"/>
  <c r="A530" i="11"/>
  <c r="A531" i="11"/>
  <c r="A532" i="11"/>
  <c r="A533" i="11"/>
  <c r="A534" i="11"/>
  <c r="A535" i="11"/>
  <c r="A536" i="11"/>
  <c r="A537" i="11"/>
  <c r="A538" i="11"/>
  <c r="A539" i="11"/>
  <c r="A540" i="11"/>
  <c r="A541" i="11"/>
  <c r="A542" i="11"/>
  <c r="A543" i="11"/>
  <c r="A544" i="11"/>
  <c r="A545" i="11"/>
  <c r="A546" i="11"/>
  <c r="A547" i="11"/>
  <c r="A548" i="11"/>
  <c r="A549" i="11"/>
  <c r="A550" i="11"/>
  <c r="A551" i="11"/>
  <c r="A552" i="11"/>
  <c r="A553" i="11"/>
  <c r="A554" i="11"/>
  <c r="A555" i="11"/>
  <c r="A556" i="11"/>
  <c r="A557" i="11"/>
  <c r="A558" i="11"/>
  <c r="A559" i="11"/>
  <c r="A560" i="11"/>
  <c r="A561" i="11"/>
  <c r="A562" i="11"/>
  <c r="A563" i="11"/>
  <c r="A564" i="11"/>
  <c r="A565" i="11"/>
  <c r="A566" i="11"/>
  <c r="A567" i="11"/>
  <c r="A568" i="11"/>
  <c r="A569" i="11"/>
  <c r="A570" i="11"/>
  <c r="A571" i="11"/>
  <c r="A572" i="11"/>
  <c r="A573" i="11"/>
  <c r="A574" i="11"/>
  <c r="A575" i="11"/>
  <c r="A576" i="11"/>
  <c r="A577" i="11"/>
  <c r="A578" i="11"/>
  <c r="A579" i="11"/>
  <c r="A580" i="11"/>
  <c r="A581" i="11"/>
  <c r="A582" i="11"/>
  <c r="A583" i="11"/>
  <c r="A584" i="11"/>
  <c r="A585" i="11"/>
  <c r="A586" i="11"/>
  <c r="A587" i="11"/>
  <c r="A588" i="11"/>
  <c r="A589" i="11"/>
  <c r="A590" i="11"/>
  <c r="A591" i="11"/>
  <c r="A592" i="11"/>
  <c r="A593" i="11"/>
  <c r="A594" i="11"/>
  <c r="A595" i="11"/>
  <c r="A596" i="11"/>
  <c r="A597" i="11"/>
  <c r="A598" i="11"/>
  <c r="A599" i="11"/>
  <c r="A600" i="11"/>
  <c r="A601" i="11"/>
  <c r="A602" i="11"/>
  <c r="A603" i="11"/>
  <c r="A604" i="11"/>
  <c r="A605" i="11"/>
  <c r="A606" i="11"/>
  <c r="A607" i="11"/>
  <c r="A608" i="11"/>
  <c r="A609" i="11"/>
  <c r="A610" i="11"/>
  <c r="A611" i="11"/>
  <c r="A612" i="11"/>
  <c r="A613" i="11"/>
  <c r="A614" i="11"/>
  <c r="A615" i="11"/>
  <c r="A616" i="11"/>
  <c r="A617" i="11"/>
  <c r="A618" i="11"/>
  <c r="A619" i="11"/>
  <c r="A620" i="11"/>
  <c r="A621" i="11"/>
  <c r="A622" i="11"/>
  <c r="A623" i="11"/>
  <c r="A624" i="11"/>
  <c r="A625" i="11"/>
  <c r="A626" i="11"/>
  <c r="A627" i="11"/>
  <c r="A628" i="11"/>
  <c r="A629" i="11"/>
  <c r="A630" i="11"/>
  <c r="A631" i="11"/>
  <c r="A632" i="11"/>
  <c r="A633" i="11"/>
  <c r="A634" i="11"/>
  <c r="A635" i="11"/>
  <c r="A636" i="11"/>
  <c r="A637" i="11"/>
  <c r="A638" i="11"/>
  <c r="A639" i="11"/>
  <c r="A640" i="11"/>
  <c r="A641" i="11"/>
  <c r="A642" i="11"/>
  <c r="A643" i="11"/>
  <c r="A644" i="11"/>
  <c r="A645" i="11"/>
  <c r="A646" i="11"/>
  <c r="A647" i="11"/>
  <c r="A648" i="11"/>
  <c r="A649" i="11"/>
  <c r="A650" i="11"/>
  <c r="A651" i="11"/>
  <c r="A652" i="11"/>
  <c r="A653" i="11"/>
  <c r="A654" i="11"/>
  <c r="A655" i="11"/>
  <c r="A656" i="11"/>
  <c r="A657" i="11"/>
  <c r="A658" i="11"/>
  <c r="A659" i="11"/>
  <c r="A660" i="11"/>
  <c r="A661" i="11"/>
  <c r="A662" i="11"/>
  <c r="A663" i="11"/>
  <c r="A664" i="11"/>
  <c r="A665" i="11"/>
  <c r="A666" i="11"/>
  <c r="A667" i="11"/>
  <c r="A668" i="11"/>
  <c r="A669" i="11"/>
  <c r="A670" i="11"/>
  <c r="A671" i="11"/>
  <c r="A672" i="11"/>
  <c r="A673" i="11"/>
  <c r="A674" i="11"/>
  <c r="A675" i="11"/>
  <c r="A676" i="11"/>
  <c r="A677" i="11"/>
  <c r="A678" i="11"/>
  <c r="A679" i="11"/>
  <c r="A680" i="11"/>
  <c r="A681" i="11"/>
  <c r="A682" i="11"/>
  <c r="A683" i="11"/>
  <c r="A684" i="11"/>
  <c r="A685" i="11"/>
  <c r="A686" i="11"/>
  <c r="A687" i="11"/>
  <c r="A688" i="11"/>
  <c r="A689" i="11"/>
  <c r="A690" i="11"/>
  <c r="A691" i="11"/>
  <c r="A692" i="11"/>
  <c r="A693" i="11"/>
  <c r="A694" i="11"/>
  <c r="A695" i="11"/>
  <c r="A696" i="11"/>
  <c r="A697" i="11"/>
  <c r="A698" i="11"/>
  <c r="A699" i="11"/>
  <c r="A700" i="11"/>
  <c r="A701" i="11"/>
  <c r="A702" i="11"/>
  <c r="A703" i="11"/>
  <c r="A704" i="11"/>
  <c r="A705" i="11"/>
  <c r="A706" i="11"/>
  <c r="A707" i="11"/>
  <c r="A708" i="11"/>
  <c r="A709" i="11"/>
  <c r="A710" i="11"/>
  <c r="A711" i="11"/>
  <c r="A712" i="11"/>
  <c r="A713" i="11"/>
  <c r="A714" i="11"/>
  <c r="A715" i="11"/>
  <c r="A716" i="11"/>
  <c r="A717" i="11"/>
  <c r="A718" i="11"/>
  <c r="A719" i="11"/>
  <c r="A720" i="11"/>
  <c r="A721" i="11"/>
  <c r="A722" i="11"/>
  <c r="A723" i="11"/>
  <c r="A724" i="11"/>
  <c r="A725" i="11"/>
  <c r="A726" i="11"/>
  <c r="A727" i="11"/>
  <c r="A728" i="11"/>
  <c r="A729" i="11"/>
  <c r="A730" i="11"/>
  <c r="A731" i="11"/>
  <c r="A732" i="11"/>
  <c r="A733" i="11"/>
  <c r="A734" i="11"/>
  <c r="A735" i="11"/>
  <c r="A736" i="11"/>
  <c r="A737" i="11"/>
  <c r="A738" i="11"/>
  <c r="A739" i="11"/>
  <c r="A740" i="11"/>
  <c r="A741" i="11"/>
  <c r="A742" i="11"/>
  <c r="A743" i="11"/>
  <c r="A744" i="11"/>
  <c r="A745" i="11"/>
  <c r="A746" i="11"/>
  <c r="A747" i="11"/>
  <c r="A748" i="11"/>
  <c r="A749" i="11"/>
  <c r="A750" i="11"/>
  <c r="A751" i="11"/>
  <c r="A752" i="11"/>
  <c r="A753" i="11"/>
  <c r="A754" i="11"/>
  <c r="A755" i="11"/>
  <c r="A756" i="11"/>
  <c r="A757" i="11"/>
  <c r="A758" i="11"/>
  <c r="A759" i="11"/>
  <c r="A760" i="11"/>
  <c r="A761" i="11"/>
  <c r="A762" i="11"/>
  <c r="A763" i="11"/>
  <c r="A764" i="11"/>
  <c r="A765" i="11"/>
  <c r="A766" i="11"/>
  <c r="A767" i="11"/>
  <c r="A768" i="11"/>
  <c r="A769" i="11"/>
  <c r="A770" i="11"/>
  <c r="A771" i="11"/>
  <c r="A772" i="11"/>
  <c r="A773" i="11"/>
  <c r="A774" i="11"/>
  <c r="A775" i="11"/>
  <c r="A776" i="11"/>
  <c r="A777" i="11"/>
  <c r="A778" i="11"/>
  <c r="A779" i="11"/>
  <c r="A780" i="11"/>
  <c r="A781" i="11"/>
  <c r="A782" i="11"/>
  <c r="A783" i="11"/>
  <c r="A784" i="11"/>
  <c r="A785" i="11"/>
  <c r="A786" i="11"/>
  <c r="A787" i="11"/>
  <c r="A788" i="11"/>
  <c r="A789" i="11"/>
  <c r="A790" i="11"/>
  <c r="A791" i="11"/>
  <c r="A792" i="11"/>
  <c r="A793" i="11"/>
  <c r="A794" i="11"/>
  <c r="A795" i="11"/>
  <c r="A796" i="11"/>
  <c r="A797" i="11"/>
  <c r="A798" i="11"/>
  <c r="A799" i="11"/>
  <c r="A800" i="11"/>
  <c r="A801" i="11"/>
  <c r="A802" i="11"/>
  <c r="A803" i="11"/>
  <c r="A804" i="11"/>
  <c r="A805" i="11"/>
  <c r="A806" i="11"/>
  <c r="A807" i="11"/>
  <c r="A808" i="11"/>
  <c r="A809" i="11"/>
  <c r="A810" i="11"/>
  <c r="A811" i="11"/>
  <c r="A812" i="11"/>
  <c r="A813" i="11"/>
  <c r="A814" i="11"/>
  <c r="A815" i="11"/>
  <c r="A816" i="11"/>
  <c r="A817" i="11"/>
  <c r="A818" i="11"/>
  <c r="A819" i="11"/>
  <c r="A820" i="11"/>
  <c r="A821" i="11"/>
  <c r="A822" i="11"/>
  <c r="A823" i="11"/>
  <c r="A824" i="11"/>
  <c r="A825" i="11"/>
  <c r="A826" i="11"/>
  <c r="A827" i="11"/>
  <c r="A828" i="11"/>
  <c r="A829" i="11"/>
  <c r="A830" i="11"/>
  <c r="A831" i="11"/>
  <c r="A832" i="11"/>
  <c r="A833" i="11"/>
  <c r="A834" i="11"/>
  <c r="A835" i="11"/>
  <c r="A836" i="11"/>
  <c r="A837" i="11"/>
  <c r="A838" i="11"/>
  <c r="A839" i="11"/>
  <c r="A840" i="11"/>
  <c r="A841" i="11"/>
  <c r="A842" i="11"/>
  <c r="A843" i="11"/>
  <c r="A844" i="11"/>
  <c r="A845" i="11"/>
  <c r="A846" i="11"/>
  <c r="A847" i="11"/>
  <c r="A848" i="11"/>
  <c r="A849" i="11"/>
  <c r="A850" i="11"/>
  <c r="A851" i="11"/>
  <c r="A852" i="11"/>
  <c r="A853" i="11"/>
  <c r="A854" i="11"/>
  <c r="A855" i="11"/>
  <c r="A856" i="11"/>
  <c r="A857" i="11"/>
  <c r="A858" i="11"/>
  <c r="A859" i="11"/>
  <c r="A860" i="11"/>
  <c r="A861" i="11"/>
  <c r="A862" i="11"/>
  <c r="A863" i="11"/>
  <c r="A864" i="11"/>
  <c r="A865" i="11"/>
  <c r="A866" i="11"/>
  <c r="A867" i="11"/>
  <c r="A868" i="11"/>
  <c r="A869" i="11"/>
  <c r="A870" i="11"/>
  <c r="A871" i="11"/>
  <c r="A872" i="11"/>
  <c r="A873" i="11"/>
  <c r="A874" i="11"/>
  <c r="A875" i="11"/>
  <c r="A876" i="11"/>
  <c r="A877" i="11"/>
  <c r="A878" i="11"/>
  <c r="A879" i="11"/>
  <c r="A880" i="11"/>
  <c r="A881" i="11"/>
  <c r="A882" i="11"/>
  <c r="A883" i="11"/>
  <c r="A884" i="11"/>
  <c r="A885" i="11"/>
  <c r="A886" i="11"/>
  <c r="A887" i="11"/>
  <c r="A888" i="11"/>
  <c r="A889" i="11"/>
  <c r="A890" i="11"/>
  <c r="A891" i="11"/>
  <c r="A892" i="11"/>
  <c r="A893" i="11"/>
  <c r="A894" i="11"/>
  <c r="A895" i="11"/>
  <c r="A896" i="11"/>
  <c r="A897" i="11"/>
  <c r="A898" i="11"/>
  <c r="A899" i="11"/>
  <c r="A900" i="11"/>
  <c r="A901" i="11"/>
  <c r="A902" i="11"/>
  <c r="A903" i="11"/>
  <c r="A904" i="11"/>
  <c r="A905" i="11"/>
  <c r="A906" i="11"/>
  <c r="A907" i="11"/>
  <c r="A908" i="11"/>
  <c r="A909" i="11"/>
  <c r="A910" i="11"/>
  <c r="A911" i="11"/>
  <c r="A912" i="11"/>
  <c r="A913" i="11"/>
  <c r="A914" i="11"/>
  <c r="A915" i="11"/>
  <c r="A916" i="11"/>
  <c r="A917" i="11"/>
  <c r="A918" i="11"/>
  <c r="A919" i="11"/>
  <c r="A920" i="11"/>
  <c r="A921" i="11"/>
  <c r="A922" i="11"/>
  <c r="A923" i="11"/>
  <c r="A924" i="11"/>
  <c r="A925" i="11"/>
  <c r="A926" i="11"/>
  <c r="A927" i="11"/>
  <c r="A928" i="11"/>
  <c r="A929" i="11"/>
  <c r="A930" i="11"/>
  <c r="A931" i="11"/>
  <c r="A932" i="11"/>
  <c r="A933" i="11"/>
  <c r="A934" i="11"/>
  <c r="A935" i="11"/>
  <c r="A936" i="11"/>
  <c r="A937" i="11"/>
  <c r="A938" i="11"/>
  <c r="A939" i="11"/>
  <c r="A940" i="11"/>
  <c r="A941" i="11"/>
  <c r="A942" i="11"/>
  <c r="A943" i="11"/>
  <c r="A944" i="11"/>
  <c r="A945" i="11"/>
  <c r="A946" i="11"/>
  <c r="A947" i="11"/>
  <c r="A948" i="11"/>
  <c r="A949" i="11"/>
  <c r="A950" i="11"/>
  <c r="A951" i="11"/>
  <c r="A952" i="11"/>
  <c r="A953" i="11"/>
  <c r="A954" i="11"/>
  <c r="A955" i="11"/>
  <c r="A956" i="11"/>
  <c r="A957" i="11"/>
  <c r="A958" i="11"/>
  <c r="A959" i="11"/>
  <c r="A960" i="11"/>
  <c r="A961" i="11"/>
  <c r="A962" i="11"/>
  <c r="A963" i="11"/>
  <c r="A964" i="11"/>
  <c r="A965" i="11"/>
  <c r="A966" i="11"/>
  <c r="A967" i="11"/>
  <c r="A968" i="11"/>
  <c r="A969" i="11"/>
  <c r="A970" i="11"/>
  <c r="A971" i="11"/>
  <c r="A972" i="11"/>
  <c r="A973" i="11"/>
  <c r="A974" i="11"/>
  <c r="A975" i="11"/>
  <c r="A976" i="11"/>
  <c r="A977" i="11"/>
  <c r="A978" i="11"/>
  <c r="A979" i="11"/>
  <c r="A980" i="11"/>
  <c r="A981" i="11"/>
  <c r="A982" i="11"/>
  <c r="A983" i="11"/>
  <c r="A984" i="11"/>
  <c r="A985" i="11"/>
  <c r="A986" i="11"/>
  <c r="A987" i="11"/>
  <c r="A988" i="11"/>
  <c r="A989" i="11"/>
  <c r="A990" i="11"/>
  <c r="A991" i="11"/>
  <c r="A992" i="11"/>
  <c r="A993" i="11"/>
  <c r="A994" i="11"/>
  <c r="A995" i="11"/>
  <c r="A996" i="11"/>
  <c r="A997" i="11"/>
  <c r="A998" i="11"/>
  <c r="A999" i="11"/>
  <c r="A1000" i="11"/>
  <c r="A1001" i="11"/>
  <c r="A1002" i="11"/>
  <c r="A1003" i="11"/>
  <c r="A1004" i="11"/>
  <c r="A1005" i="11"/>
  <c r="A1006" i="11"/>
  <c r="A1007" i="11"/>
  <c r="A1008" i="11"/>
  <c r="A1009" i="11"/>
  <c r="A1010" i="11"/>
  <c r="A1011" i="11"/>
  <c r="A1012" i="11"/>
  <c r="A1013" i="11"/>
  <c r="A1014" i="11"/>
  <c r="A1015" i="11"/>
  <c r="A1016" i="11"/>
  <c r="A1017" i="11"/>
  <c r="A1018" i="11"/>
  <c r="A1019" i="11"/>
  <c r="A1020" i="11"/>
  <c r="A1021" i="11"/>
  <c r="A1022" i="11"/>
  <c r="A1023" i="11"/>
  <c r="A1024" i="11"/>
  <c r="A1025" i="11"/>
  <c r="A1026" i="11"/>
  <c r="A1027" i="11"/>
  <c r="A1028" i="11"/>
  <c r="A1029" i="11"/>
  <c r="A1030" i="11"/>
  <c r="A1031" i="11"/>
  <c r="A1032" i="11"/>
  <c r="A1033" i="11"/>
  <c r="A1034" i="11"/>
  <c r="A1035" i="11"/>
  <c r="A1036" i="11"/>
  <c r="A1037" i="11"/>
  <c r="A1038" i="11"/>
  <c r="A1039" i="11"/>
  <c r="A1040" i="11"/>
  <c r="A1041" i="11"/>
  <c r="A1042" i="11"/>
  <c r="A1043" i="11"/>
  <c r="A1044" i="11"/>
  <c r="A1045" i="11"/>
  <c r="A1046" i="11"/>
  <c r="A1047" i="11"/>
  <c r="A1048" i="11"/>
  <c r="A1049" i="11"/>
  <c r="A1050" i="11"/>
  <c r="A1051" i="11"/>
  <c r="A1052" i="11"/>
  <c r="A1053" i="11"/>
  <c r="A1054" i="11"/>
  <c r="A1055" i="11"/>
  <c r="A1056" i="11"/>
  <c r="A1057" i="11"/>
  <c r="A1058" i="11"/>
  <c r="A1059" i="11"/>
  <c r="A1060" i="11"/>
  <c r="A1061" i="11"/>
  <c r="A1062" i="11"/>
  <c r="A1063" i="11"/>
  <c r="A1064" i="11"/>
  <c r="A1065" i="11"/>
  <c r="A1066" i="11"/>
  <c r="A1067" i="11"/>
  <c r="A1068" i="11"/>
  <c r="A1069" i="11"/>
  <c r="A1070" i="11"/>
  <c r="A1071" i="11"/>
  <c r="A1072" i="11"/>
  <c r="A1073" i="11"/>
  <c r="A1074" i="11"/>
  <c r="A1075" i="11"/>
  <c r="A1076" i="11"/>
  <c r="A1077" i="11"/>
  <c r="A1078" i="11"/>
  <c r="A1079" i="11"/>
  <c r="A1080" i="11"/>
  <c r="A1081" i="11"/>
  <c r="A1082" i="11"/>
  <c r="A1083" i="11"/>
  <c r="A1084" i="11"/>
  <c r="A1085" i="11"/>
  <c r="A1086" i="11"/>
  <c r="A1087" i="11"/>
  <c r="A1088" i="11"/>
  <c r="A1089" i="11"/>
  <c r="A1090" i="11"/>
  <c r="A1091" i="11"/>
  <c r="A1092" i="11"/>
  <c r="A1093" i="11"/>
  <c r="A1094" i="11"/>
  <c r="A1095" i="11"/>
  <c r="A1096" i="11"/>
  <c r="A1097" i="11"/>
  <c r="A1098" i="11"/>
  <c r="A1099" i="11"/>
  <c r="A1100" i="11"/>
  <c r="A1101" i="11"/>
  <c r="A1102" i="11"/>
  <c r="A1103" i="11"/>
  <c r="A1104" i="11"/>
  <c r="A1105" i="11"/>
  <c r="A1106" i="11"/>
  <c r="A1107" i="11"/>
  <c r="A1108" i="11"/>
  <c r="A1109" i="11"/>
  <c r="A1110" i="11"/>
  <c r="A1111" i="11"/>
  <c r="A1112" i="11"/>
  <c r="A1113" i="11"/>
  <c r="A1114" i="11"/>
  <c r="A1115" i="11"/>
  <c r="A1116" i="11"/>
  <c r="A1117" i="11"/>
  <c r="A1118" i="11"/>
  <c r="A1119" i="11"/>
  <c r="A1120" i="11"/>
  <c r="A1121" i="11"/>
  <c r="A1122" i="11"/>
  <c r="A1123" i="11"/>
  <c r="A1124" i="11"/>
  <c r="A1125" i="11"/>
  <c r="A1126" i="11"/>
  <c r="A1127" i="11"/>
  <c r="A1128" i="11"/>
  <c r="A1129" i="11"/>
  <c r="A1130" i="11"/>
  <c r="A1131" i="11"/>
  <c r="A1132" i="11"/>
  <c r="A1133" i="11"/>
  <c r="A1134" i="11"/>
  <c r="A1135" i="11"/>
  <c r="A1136" i="11"/>
  <c r="A1137" i="11"/>
  <c r="A1138" i="11"/>
  <c r="A1139" i="11"/>
  <c r="A1140" i="11"/>
  <c r="A1141" i="11"/>
  <c r="A1142" i="11"/>
  <c r="A1143" i="11"/>
  <c r="A1144" i="11"/>
  <c r="A1145" i="11"/>
  <c r="A1146" i="11"/>
  <c r="A1147" i="11"/>
  <c r="A1148" i="11"/>
  <c r="A1149" i="11"/>
  <c r="A1150" i="11"/>
  <c r="A1151" i="11"/>
  <c r="A1152" i="11"/>
  <c r="A1153" i="11"/>
  <c r="A1154" i="11"/>
  <c r="A1155" i="11"/>
  <c r="A1156" i="11"/>
  <c r="A1157" i="11"/>
  <c r="A1158" i="11"/>
  <c r="A1159" i="11"/>
  <c r="A1160" i="11"/>
  <c r="A1161" i="11"/>
  <c r="A1162" i="11"/>
  <c r="A1163" i="11"/>
  <c r="A1164" i="11"/>
  <c r="A1165" i="11"/>
  <c r="A1166" i="11"/>
  <c r="A1167" i="11"/>
  <c r="A1168" i="11"/>
  <c r="A1169" i="11"/>
  <c r="A1170" i="11"/>
  <c r="A1171" i="11"/>
  <c r="A1172" i="11"/>
  <c r="A1173" i="11"/>
  <c r="A1174" i="11"/>
  <c r="A1175" i="11"/>
  <c r="A1176" i="11"/>
  <c r="A1177" i="11"/>
  <c r="A1178" i="11"/>
  <c r="A1179" i="11"/>
  <c r="A1180" i="11"/>
  <c r="A1181" i="11"/>
  <c r="A1182" i="11"/>
  <c r="A1183" i="11"/>
  <c r="A1184" i="11"/>
  <c r="A1185" i="11"/>
  <c r="A1186" i="11"/>
  <c r="A1187" i="11"/>
  <c r="A1188" i="11"/>
  <c r="A1189" i="11"/>
  <c r="A1190" i="11"/>
  <c r="A1191" i="11"/>
  <c r="A1192" i="11"/>
  <c r="A1193" i="11"/>
  <c r="A1194" i="11"/>
  <c r="A1195" i="11"/>
  <c r="A1196" i="11"/>
  <c r="A1197" i="11"/>
  <c r="A1198" i="11"/>
  <c r="A1199" i="11"/>
  <c r="A1200" i="11"/>
  <c r="A1201" i="11"/>
  <c r="A1202" i="11"/>
  <c r="A1203" i="11"/>
  <c r="A1204" i="11"/>
  <c r="A1205" i="11"/>
  <c r="A1206" i="11"/>
  <c r="A1207" i="11"/>
  <c r="A1208" i="11"/>
  <c r="A1209" i="11"/>
  <c r="A1210" i="11"/>
  <c r="A1211" i="11"/>
  <c r="A1212" i="11"/>
  <c r="A1213" i="11"/>
  <c r="A1214" i="11"/>
  <c r="A1215" i="11"/>
  <c r="A1216" i="11"/>
  <c r="A1217" i="11"/>
  <c r="A1218" i="11"/>
  <c r="A1219" i="11"/>
  <c r="A1220" i="11"/>
  <c r="A1221" i="11"/>
  <c r="A1222" i="11"/>
  <c r="A1223" i="11"/>
  <c r="A1224" i="11"/>
  <c r="A1225" i="11"/>
  <c r="C3" i="11"/>
  <c r="D3" i="11"/>
  <c r="C5" i="11"/>
  <c r="D5" i="11"/>
  <c r="C6" i="11"/>
  <c r="D6" i="11"/>
  <c r="C7" i="11"/>
  <c r="D7" i="11"/>
  <c r="C8" i="11"/>
  <c r="D8" i="11"/>
  <c r="C9" i="11"/>
  <c r="D9" i="11"/>
  <c r="C10" i="11"/>
  <c r="D10" i="11"/>
  <c r="C11" i="11"/>
  <c r="D11" i="11"/>
  <c r="C12" i="11"/>
  <c r="D12" i="11"/>
  <c r="C13" i="11"/>
  <c r="D13" i="11"/>
  <c r="C14" i="11"/>
  <c r="D14" i="11"/>
  <c r="C15" i="11"/>
  <c r="D15" i="11"/>
  <c r="C16" i="11"/>
  <c r="D16" i="11"/>
  <c r="C17" i="11"/>
  <c r="D17" i="11"/>
  <c r="C18" i="11"/>
  <c r="D18" i="11"/>
  <c r="C19" i="11"/>
  <c r="D19" i="11"/>
  <c r="C20" i="11"/>
  <c r="D20" i="11"/>
  <c r="C21" i="11"/>
  <c r="D21" i="11"/>
  <c r="C22" i="11"/>
  <c r="D22" i="11"/>
  <c r="C23" i="11"/>
  <c r="D23" i="11"/>
  <c r="C24" i="11"/>
  <c r="D24" i="11"/>
  <c r="C25" i="11"/>
  <c r="D25" i="11"/>
  <c r="C26" i="11"/>
  <c r="D26" i="11"/>
  <c r="C27" i="11"/>
  <c r="D27" i="11"/>
  <c r="C28" i="11"/>
  <c r="D28" i="11"/>
  <c r="C29" i="11"/>
  <c r="D29" i="11"/>
  <c r="C30" i="11"/>
  <c r="D30" i="11"/>
  <c r="C31" i="11"/>
  <c r="D31" i="11"/>
  <c r="C32" i="11"/>
  <c r="D32" i="11"/>
  <c r="C33" i="11"/>
  <c r="D33" i="11"/>
  <c r="C34" i="11"/>
  <c r="D34" i="11"/>
  <c r="C35" i="11"/>
  <c r="D35" i="11"/>
  <c r="C36" i="11"/>
  <c r="D36" i="11"/>
  <c r="C37" i="11"/>
  <c r="D37" i="11"/>
  <c r="C38" i="11"/>
  <c r="D38" i="11"/>
  <c r="C39" i="11"/>
  <c r="D39" i="11"/>
  <c r="C40" i="11"/>
  <c r="D40" i="11"/>
  <c r="C41" i="11"/>
  <c r="D41" i="11"/>
  <c r="C42" i="11"/>
  <c r="D42" i="11"/>
  <c r="C43" i="11"/>
  <c r="D43" i="11"/>
  <c r="C44" i="11"/>
  <c r="D44" i="11"/>
  <c r="C45" i="11"/>
  <c r="D45" i="11"/>
  <c r="C46" i="11"/>
  <c r="D46" i="11"/>
  <c r="C47" i="11"/>
  <c r="D47" i="11"/>
  <c r="C48" i="11"/>
  <c r="D48" i="11"/>
  <c r="C49" i="11"/>
  <c r="D49" i="11"/>
  <c r="C50" i="11"/>
  <c r="D50" i="11"/>
  <c r="C51" i="11"/>
  <c r="D51" i="11"/>
  <c r="C52" i="11"/>
  <c r="D52" i="11"/>
  <c r="C53" i="11"/>
  <c r="D53" i="11"/>
  <c r="C54" i="11"/>
  <c r="D54" i="11"/>
  <c r="C55" i="11"/>
  <c r="D55" i="11"/>
  <c r="C56" i="11"/>
  <c r="D56" i="11"/>
  <c r="C57" i="11"/>
  <c r="D57" i="11"/>
  <c r="C58" i="11"/>
  <c r="D58" i="11"/>
  <c r="C59" i="11"/>
  <c r="D59" i="11"/>
  <c r="C60" i="11"/>
  <c r="D60" i="11"/>
  <c r="C61" i="11"/>
  <c r="D61" i="11"/>
  <c r="C62" i="11"/>
  <c r="D62" i="11"/>
  <c r="C63" i="11"/>
  <c r="D63" i="11"/>
  <c r="C64" i="11"/>
  <c r="D64" i="11"/>
  <c r="C65" i="11"/>
  <c r="D65" i="11"/>
  <c r="C66" i="11"/>
  <c r="D66" i="11"/>
  <c r="C67" i="11"/>
  <c r="D67" i="11"/>
  <c r="C68" i="11"/>
  <c r="D68" i="11"/>
  <c r="C69" i="11"/>
  <c r="D69" i="11"/>
  <c r="C70" i="11"/>
  <c r="D70" i="11"/>
  <c r="C71" i="11"/>
  <c r="D71" i="11"/>
  <c r="C72" i="11"/>
  <c r="D72" i="11"/>
  <c r="C73" i="11"/>
  <c r="D73" i="11"/>
  <c r="C74" i="11"/>
  <c r="D74" i="11"/>
  <c r="C75" i="11"/>
  <c r="D75" i="11"/>
  <c r="C76" i="11"/>
  <c r="D76" i="11"/>
  <c r="C77" i="11"/>
  <c r="D77" i="11"/>
  <c r="C78" i="11"/>
  <c r="D78" i="11"/>
  <c r="C79" i="11"/>
  <c r="D79" i="11"/>
  <c r="C80" i="11"/>
  <c r="D80" i="11"/>
  <c r="C81" i="11"/>
  <c r="D81" i="11"/>
  <c r="C82" i="11"/>
  <c r="D82" i="11"/>
  <c r="C83" i="11"/>
  <c r="D83" i="11"/>
  <c r="C84" i="11"/>
  <c r="D84" i="11"/>
  <c r="C85" i="11"/>
  <c r="D85" i="11"/>
  <c r="C86" i="11"/>
  <c r="D86" i="11"/>
  <c r="C87" i="11"/>
  <c r="D87" i="11"/>
  <c r="C88" i="11"/>
  <c r="D88" i="11"/>
  <c r="C89" i="11"/>
  <c r="D89" i="11"/>
  <c r="C90" i="11"/>
  <c r="D90" i="11"/>
  <c r="C91" i="11"/>
  <c r="D91" i="11"/>
  <c r="C92" i="11"/>
  <c r="D92" i="11"/>
  <c r="C93" i="11"/>
  <c r="D93" i="11"/>
  <c r="C94" i="11"/>
  <c r="D94" i="11"/>
  <c r="C95" i="11"/>
  <c r="D95" i="11"/>
  <c r="C96" i="11"/>
  <c r="D96" i="11"/>
  <c r="C97" i="11"/>
  <c r="D97" i="11"/>
  <c r="C98" i="11"/>
  <c r="D98" i="11"/>
  <c r="C99" i="11"/>
  <c r="D99" i="11"/>
  <c r="C100" i="11"/>
  <c r="D100" i="11"/>
  <c r="C101" i="11"/>
  <c r="D101" i="11"/>
  <c r="C102" i="11"/>
  <c r="D102" i="11"/>
  <c r="C103" i="11"/>
  <c r="D103" i="11"/>
  <c r="C104" i="11"/>
  <c r="D104" i="11"/>
  <c r="C105" i="11"/>
  <c r="D105" i="11"/>
  <c r="C106" i="11"/>
  <c r="D106" i="11"/>
  <c r="C107" i="11"/>
  <c r="D107" i="11"/>
  <c r="C108" i="11"/>
  <c r="D108" i="11"/>
  <c r="C109" i="11"/>
  <c r="D109" i="11"/>
  <c r="C110" i="11"/>
  <c r="D110" i="11"/>
  <c r="C111" i="11"/>
  <c r="D111" i="11"/>
  <c r="C112" i="11"/>
  <c r="D112" i="11"/>
  <c r="C113" i="11"/>
  <c r="D113" i="11"/>
  <c r="C114" i="11"/>
  <c r="D114" i="11"/>
  <c r="C115" i="11"/>
  <c r="D115" i="11"/>
  <c r="C116" i="11"/>
  <c r="D116" i="11"/>
  <c r="C117" i="11"/>
  <c r="D117" i="11"/>
  <c r="C118" i="11"/>
  <c r="D118" i="11"/>
  <c r="C119" i="11"/>
  <c r="D119" i="11"/>
  <c r="C120" i="11"/>
  <c r="D120" i="11"/>
  <c r="C121" i="11"/>
  <c r="D121" i="11"/>
  <c r="C122" i="11"/>
  <c r="D122" i="11"/>
  <c r="C123" i="11"/>
  <c r="D123" i="11"/>
  <c r="C124" i="11"/>
  <c r="D124" i="11"/>
  <c r="C125" i="11"/>
  <c r="D125" i="11"/>
  <c r="C126" i="11"/>
  <c r="D126" i="11"/>
  <c r="C127" i="11"/>
  <c r="D127" i="11"/>
  <c r="C128" i="11"/>
  <c r="D128" i="11"/>
  <c r="C129" i="11"/>
  <c r="D129" i="11"/>
  <c r="C130" i="11"/>
  <c r="D130" i="11"/>
  <c r="C131" i="11"/>
  <c r="D131" i="11"/>
  <c r="C132" i="11"/>
  <c r="D132" i="11"/>
  <c r="C133" i="11"/>
  <c r="D133" i="11"/>
  <c r="C134" i="11"/>
  <c r="D134" i="11"/>
  <c r="C135" i="11"/>
  <c r="D135" i="11"/>
  <c r="C136" i="11"/>
  <c r="D136" i="11"/>
  <c r="C137" i="11"/>
  <c r="D137" i="11"/>
  <c r="C138" i="11"/>
  <c r="D138" i="11"/>
  <c r="C139" i="11"/>
  <c r="D139" i="11"/>
  <c r="C140" i="11"/>
  <c r="D140" i="11"/>
  <c r="C141" i="11"/>
  <c r="D141" i="11"/>
  <c r="C142" i="11"/>
  <c r="D142" i="11"/>
  <c r="C143" i="11"/>
  <c r="D143" i="11"/>
  <c r="C144" i="11"/>
  <c r="D144" i="11"/>
  <c r="C145" i="11"/>
  <c r="D145" i="11"/>
  <c r="C146" i="11"/>
  <c r="D146" i="11"/>
  <c r="C147" i="11"/>
  <c r="D147" i="11"/>
  <c r="C148" i="11"/>
  <c r="D148" i="11"/>
  <c r="C149" i="11"/>
  <c r="D149" i="11"/>
  <c r="C150" i="11"/>
  <c r="D150" i="11"/>
  <c r="C151" i="11"/>
  <c r="D151" i="11"/>
  <c r="C152" i="11"/>
  <c r="D152" i="11"/>
  <c r="C153" i="11"/>
  <c r="D153" i="11"/>
  <c r="C154" i="11"/>
  <c r="D154" i="11"/>
  <c r="C155" i="11"/>
  <c r="D155" i="11"/>
  <c r="C156" i="11"/>
  <c r="D156" i="11"/>
  <c r="C157" i="11"/>
  <c r="D157" i="11"/>
  <c r="C158" i="11"/>
  <c r="D158" i="11"/>
  <c r="C159" i="11"/>
  <c r="D159" i="11"/>
  <c r="C160" i="11"/>
  <c r="D160" i="11"/>
  <c r="C161" i="11"/>
  <c r="D161" i="11"/>
  <c r="C162" i="11"/>
  <c r="D162" i="11"/>
  <c r="C163" i="11"/>
  <c r="D163" i="11"/>
  <c r="C164" i="11"/>
  <c r="D164" i="11"/>
  <c r="C165" i="11"/>
  <c r="D165" i="11"/>
  <c r="C166" i="11"/>
  <c r="D166" i="11"/>
  <c r="C167" i="11"/>
  <c r="D167" i="11"/>
  <c r="C168" i="11"/>
  <c r="D168" i="11"/>
  <c r="C169" i="11"/>
  <c r="D169" i="11"/>
  <c r="C170" i="11"/>
  <c r="D170" i="11"/>
  <c r="C171" i="11"/>
  <c r="D171" i="11"/>
  <c r="C172" i="11"/>
  <c r="D172" i="11"/>
  <c r="C173" i="11"/>
  <c r="D173" i="11"/>
  <c r="C174" i="11"/>
  <c r="D174" i="11"/>
  <c r="C175" i="11"/>
  <c r="D175" i="11"/>
  <c r="C176" i="11"/>
  <c r="D176" i="11"/>
  <c r="C177" i="11"/>
  <c r="D177" i="11"/>
  <c r="C178" i="11"/>
  <c r="D178" i="11"/>
  <c r="C179" i="11"/>
  <c r="D179" i="11"/>
  <c r="C180" i="11"/>
  <c r="D180" i="11"/>
  <c r="C181" i="11"/>
  <c r="D181" i="11"/>
  <c r="C182" i="11"/>
  <c r="D182" i="11"/>
  <c r="C183" i="11"/>
  <c r="D183" i="11"/>
  <c r="C184" i="11"/>
  <c r="D184" i="11"/>
  <c r="C185" i="11"/>
  <c r="D185" i="11"/>
  <c r="C186" i="11"/>
  <c r="D186" i="11"/>
  <c r="C187" i="11"/>
  <c r="D187" i="11"/>
  <c r="C188" i="11"/>
  <c r="D188" i="11"/>
  <c r="C189" i="11"/>
  <c r="D189" i="11"/>
  <c r="C190" i="11"/>
  <c r="D190" i="11"/>
  <c r="C191" i="11"/>
  <c r="D191" i="11"/>
  <c r="C192" i="11"/>
  <c r="D192" i="11"/>
  <c r="C193" i="11"/>
  <c r="D193" i="11"/>
  <c r="C194" i="11"/>
  <c r="D194" i="11"/>
  <c r="C195" i="11"/>
  <c r="D195" i="11"/>
  <c r="C196" i="11"/>
  <c r="D196" i="11"/>
  <c r="C197" i="11"/>
  <c r="D197" i="11"/>
  <c r="C198" i="11"/>
  <c r="D198" i="11"/>
  <c r="C199" i="11"/>
  <c r="D199" i="11"/>
  <c r="C200" i="11"/>
  <c r="D200" i="11"/>
  <c r="C201" i="11"/>
  <c r="D201" i="11"/>
  <c r="C202" i="11"/>
  <c r="D202" i="11"/>
  <c r="C203" i="11"/>
  <c r="D203" i="11"/>
  <c r="C204" i="11"/>
  <c r="D204" i="11"/>
  <c r="C205" i="11"/>
  <c r="D205" i="11"/>
  <c r="C206" i="11"/>
  <c r="D206" i="11"/>
  <c r="C207" i="11"/>
  <c r="D207" i="11"/>
  <c r="C208" i="11"/>
  <c r="D208" i="11"/>
  <c r="C209" i="11"/>
  <c r="D209" i="11"/>
  <c r="C210" i="11"/>
  <c r="D210" i="11"/>
  <c r="C211" i="11"/>
  <c r="D211" i="11"/>
  <c r="C212" i="11"/>
  <c r="D212" i="11"/>
  <c r="C213" i="11"/>
  <c r="D213" i="11"/>
  <c r="C214" i="11"/>
  <c r="D214" i="11"/>
  <c r="C215" i="11"/>
  <c r="D215" i="11"/>
  <c r="C216" i="11"/>
  <c r="D216" i="11"/>
  <c r="C217" i="11"/>
  <c r="D217" i="11"/>
  <c r="C218" i="11"/>
  <c r="D218" i="11"/>
  <c r="C219" i="11"/>
  <c r="D219" i="11"/>
  <c r="C220" i="11"/>
  <c r="D220" i="11"/>
  <c r="C221" i="11"/>
  <c r="D221" i="11"/>
  <c r="C222" i="11"/>
  <c r="D222" i="11"/>
  <c r="C223" i="11"/>
  <c r="D223" i="11"/>
  <c r="C224" i="11"/>
  <c r="D224" i="11"/>
  <c r="C225" i="11"/>
  <c r="D225" i="11"/>
  <c r="C226" i="11"/>
  <c r="D226" i="11"/>
  <c r="C227" i="11"/>
  <c r="D227" i="11"/>
  <c r="C228" i="11"/>
  <c r="D228" i="11"/>
  <c r="C229" i="11"/>
  <c r="D229" i="11"/>
  <c r="C230" i="11"/>
  <c r="D230" i="11"/>
  <c r="C231" i="11"/>
  <c r="D231" i="11"/>
  <c r="C232" i="11"/>
  <c r="D232" i="11"/>
  <c r="C233" i="11"/>
  <c r="D233" i="11"/>
  <c r="C234" i="11"/>
  <c r="D234" i="11"/>
  <c r="C235" i="11"/>
  <c r="D235" i="11"/>
  <c r="C236" i="11"/>
  <c r="D236" i="11"/>
  <c r="C237" i="11"/>
  <c r="D237" i="11"/>
  <c r="C238" i="11"/>
  <c r="D238" i="11"/>
  <c r="C239" i="11"/>
  <c r="D239" i="11"/>
  <c r="C240" i="11"/>
  <c r="D240" i="11"/>
  <c r="C241" i="11"/>
  <c r="D241" i="11"/>
  <c r="C242" i="11"/>
  <c r="D242" i="11"/>
  <c r="C243" i="11"/>
  <c r="D243" i="11"/>
  <c r="C244" i="11"/>
  <c r="D244" i="11"/>
  <c r="C245" i="11"/>
  <c r="D245" i="11"/>
  <c r="C246" i="11"/>
  <c r="D246" i="11"/>
  <c r="C247" i="11"/>
  <c r="D247" i="11"/>
  <c r="C248" i="11"/>
  <c r="D248" i="11"/>
  <c r="C249" i="11"/>
  <c r="D249" i="11"/>
  <c r="C250" i="11"/>
  <c r="D250" i="11"/>
  <c r="C251" i="11"/>
  <c r="D251" i="11"/>
  <c r="C252" i="11"/>
  <c r="D252" i="11"/>
  <c r="C253" i="11"/>
  <c r="D253" i="11"/>
  <c r="C254" i="11"/>
  <c r="D254" i="11"/>
  <c r="C255" i="11"/>
  <c r="D255" i="11"/>
  <c r="C256" i="11"/>
  <c r="D256" i="11"/>
  <c r="C257" i="11"/>
  <c r="D257" i="11"/>
  <c r="C258" i="11"/>
  <c r="D258" i="11"/>
  <c r="C259" i="11"/>
  <c r="D259" i="11"/>
  <c r="C260" i="11"/>
  <c r="D260" i="11"/>
  <c r="C261" i="11"/>
  <c r="D261" i="11"/>
  <c r="C262" i="11"/>
  <c r="D262" i="11"/>
  <c r="C263" i="11"/>
  <c r="D263" i="11"/>
  <c r="C264" i="11"/>
  <c r="D264" i="11"/>
  <c r="C265" i="11"/>
  <c r="D265" i="11"/>
  <c r="C266" i="11"/>
  <c r="D266" i="11"/>
  <c r="C267" i="11"/>
  <c r="D267" i="11"/>
  <c r="C268" i="11"/>
  <c r="D268" i="11"/>
  <c r="C269" i="11"/>
  <c r="D269" i="11"/>
  <c r="C270" i="11"/>
  <c r="D270" i="11"/>
  <c r="C271" i="11"/>
  <c r="D271" i="11"/>
  <c r="C272" i="11"/>
  <c r="D272" i="11"/>
  <c r="C273" i="11"/>
  <c r="D273" i="11"/>
  <c r="C274" i="11"/>
  <c r="D274" i="11"/>
  <c r="C275" i="11"/>
  <c r="D275" i="11"/>
  <c r="C276" i="11"/>
  <c r="D276" i="11"/>
  <c r="C277" i="11"/>
  <c r="D277" i="11"/>
  <c r="C278" i="11"/>
  <c r="D278" i="11"/>
  <c r="C279" i="11"/>
  <c r="D279" i="11"/>
  <c r="C280" i="11"/>
  <c r="D280" i="11"/>
  <c r="C281" i="11"/>
  <c r="D281" i="11"/>
  <c r="C282" i="11"/>
  <c r="D282" i="11"/>
  <c r="C283" i="11"/>
  <c r="D283" i="11"/>
  <c r="C284" i="11"/>
  <c r="D284" i="11"/>
  <c r="C285" i="11"/>
  <c r="D285" i="11"/>
  <c r="C286" i="11"/>
  <c r="D286" i="11"/>
  <c r="C287" i="11"/>
  <c r="D287" i="11"/>
  <c r="C288" i="11"/>
  <c r="D288" i="11"/>
  <c r="C289" i="11"/>
  <c r="D289" i="11"/>
  <c r="C290" i="11"/>
  <c r="D290" i="11"/>
  <c r="C291" i="11"/>
  <c r="D291" i="11"/>
  <c r="C292" i="11"/>
  <c r="D292" i="11"/>
  <c r="C293" i="11"/>
  <c r="D293" i="11"/>
  <c r="C294" i="11"/>
  <c r="D294" i="11"/>
  <c r="C295" i="11"/>
  <c r="D295" i="11"/>
  <c r="C296" i="11"/>
  <c r="D296" i="11"/>
  <c r="C297" i="11"/>
  <c r="D297" i="11"/>
  <c r="C298" i="11"/>
  <c r="D298" i="11"/>
  <c r="C299" i="11"/>
  <c r="D299" i="11"/>
  <c r="C300" i="11"/>
  <c r="D300" i="11"/>
  <c r="C301" i="11"/>
  <c r="D301" i="11"/>
  <c r="C302" i="11"/>
  <c r="D302" i="11"/>
  <c r="C303" i="11"/>
  <c r="D303" i="11"/>
  <c r="C304" i="11"/>
  <c r="D304" i="11"/>
  <c r="C305" i="11"/>
  <c r="D305" i="11"/>
  <c r="C306" i="11"/>
  <c r="D306" i="11"/>
  <c r="C307" i="11"/>
  <c r="D307" i="11"/>
  <c r="C308" i="11"/>
  <c r="D308" i="11"/>
  <c r="C309" i="11"/>
  <c r="D309" i="11"/>
  <c r="C310" i="11"/>
  <c r="D310" i="11"/>
  <c r="C311" i="11"/>
  <c r="D311" i="11"/>
  <c r="C312" i="11"/>
  <c r="D312" i="11"/>
  <c r="C313" i="11"/>
  <c r="D313" i="11"/>
  <c r="C314" i="11"/>
  <c r="D314" i="11"/>
  <c r="C315" i="11"/>
  <c r="D315" i="11"/>
  <c r="C316" i="11"/>
  <c r="D316" i="11"/>
  <c r="C317" i="11"/>
  <c r="D317" i="11"/>
  <c r="C318" i="11"/>
  <c r="D318" i="11"/>
  <c r="C319" i="11"/>
  <c r="D319" i="11"/>
  <c r="C320" i="11"/>
  <c r="D320" i="11"/>
  <c r="C321" i="11"/>
  <c r="D321" i="11"/>
  <c r="C322" i="11"/>
  <c r="D322" i="11"/>
  <c r="C323" i="11"/>
  <c r="D323" i="11"/>
  <c r="C324" i="11"/>
  <c r="D324" i="11"/>
  <c r="C325" i="11"/>
  <c r="D325" i="11"/>
  <c r="C326" i="11"/>
  <c r="D326" i="11"/>
  <c r="C327" i="11"/>
  <c r="D327" i="11"/>
  <c r="C328" i="11"/>
  <c r="D328" i="11"/>
  <c r="C329" i="11"/>
  <c r="D329" i="11"/>
  <c r="C330" i="11"/>
  <c r="D330" i="11"/>
  <c r="C331" i="11"/>
  <c r="D331" i="11"/>
  <c r="C332" i="11"/>
  <c r="D332" i="11"/>
  <c r="C333" i="11"/>
  <c r="D333" i="11"/>
  <c r="C334" i="11"/>
  <c r="D334" i="11"/>
  <c r="C335" i="11"/>
  <c r="D335" i="11"/>
  <c r="C336" i="11"/>
  <c r="D336" i="11"/>
  <c r="C337" i="11"/>
  <c r="D337" i="11"/>
  <c r="C338" i="11"/>
  <c r="D338" i="11"/>
  <c r="C339" i="11"/>
  <c r="D339" i="11"/>
  <c r="C340" i="11"/>
  <c r="D340" i="11"/>
  <c r="C341" i="11"/>
  <c r="D341" i="11"/>
  <c r="C342" i="11"/>
  <c r="D342" i="11"/>
  <c r="C343" i="11"/>
  <c r="D343" i="11"/>
  <c r="C344" i="11"/>
  <c r="D344" i="11"/>
  <c r="C345" i="11"/>
  <c r="D345" i="11"/>
  <c r="C346" i="11"/>
  <c r="D346" i="11"/>
  <c r="C347" i="11"/>
  <c r="D347" i="11"/>
  <c r="C348" i="11"/>
  <c r="D348" i="11"/>
  <c r="C349" i="11"/>
  <c r="D349" i="11"/>
  <c r="C350" i="11"/>
  <c r="D350" i="11"/>
  <c r="C351" i="11"/>
  <c r="D351" i="11"/>
  <c r="C352" i="11"/>
  <c r="D352" i="11"/>
  <c r="C353" i="11"/>
  <c r="D353" i="11"/>
  <c r="C354" i="11"/>
  <c r="D354" i="11"/>
  <c r="C355" i="11"/>
  <c r="D355" i="11"/>
  <c r="C356" i="11"/>
  <c r="D356" i="11"/>
  <c r="C357" i="11"/>
  <c r="D357" i="11"/>
  <c r="C358" i="11"/>
  <c r="D358" i="11"/>
  <c r="C359" i="11"/>
  <c r="D359" i="11"/>
  <c r="C360" i="11"/>
  <c r="D360" i="11"/>
  <c r="C361" i="11"/>
  <c r="D361" i="11"/>
  <c r="C362" i="11"/>
  <c r="D362" i="11"/>
  <c r="C363" i="11"/>
  <c r="D363" i="11"/>
  <c r="C364" i="11"/>
  <c r="D364" i="11"/>
  <c r="C365" i="11"/>
  <c r="D365" i="11"/>
  <c r="C366" i="11"/>
  <c r="D366" i="11"/>
  <c r="C367" i="11"/>
  <c r="D367" i="11"/>
  <c r="C368" i="11"/>
  <c r="D368" i="11"/>
  <c r="C369" i="11"/>
  <c r="D369" i="11"/>
  <c r="C370" i="11"/>
  <c r="D370" i="11"/>
  <c r="C371" i="11"/>
  <c r="D371" i="11"/>
  <c r="C372" i="11"/>
  <c r="D372" i="11"/>
  <c r="C373" i="11"/>
  <c r="D373" i="11"/>
  <c r="C374" i="11"/>
  <c r="D374" i="11"/>
  <c r="C375" i="11"/>
  <c r="D375" i="11"/>
  <c r="C376" i="11"/>
  <c r="D376" i="11"/>
  <c r="C377" i="11"/>
  <c r="D377" i="11"/>
  <c r="C378" i="11"/>
  <c r="D378" i="11"/>
  <c r="C379" i="11"/>
  <c r="D379" i="11"/>
  <c r="C380" i="11"/>
  <c r="D380" i="11"/>
  <c r="C381" i="11"/>
  <c r="D381" i="11"/>
  <c r="C382" i="11"/>
  <c r="D382" i="11"/>
  <c r="C383" i="11"/>
  <c r="D383" i="11"/>
  <c r="C384" i="11"/>
  <c r="D384" i="11"/>
  <c r="C385" i="11"/>
  <c r="D385" i="11"/>
  <c r="C386" i="11"/>
  <c r="D386" i="11"/>
  <c r="C387" i="11"/>
  <c r="D387" i="11"/>
  <c r="C388" i="11"/>
  <c r="D388" i="11"/>
  <c r="C389" i="11"/>
  <c r="D389" i="11"/>
  <c r="C390" i="11"/>
  <c r="D390" i="11"/>
  <c r="C391" i="11"/>
  <c r="D391" i="11"/>
  <c r="C392" i="11"/>
  <c r="D392" i="11"/>
  <c r="C393" i="11"/>
  <c r="D393" i="11"/>
  <c r="C394" i="11"/>
  <c r="D394" i="11"/>
  <c r="C395" i="11"/>
  <c r="D395" i="11"/>
  <c r="C396" i="11"/>
  <c r="D396" i="11"/>
  <c r="C397" i="11"/>
  <c r="D397" i="11"/>
  <c r="C398" i="11"/>
  <c r="D398" i="11"/>
  <c r="C399" i="11"/>
  <c r="D399" i="11"/>
  <c r="C400" i="11"/>
  <c r="D400" i="11"/>
  <c r="C401" i="11"/>
  <c r="D401" i="11"/>
  <c r="C402" i="11"/>
  <c r="D402" i="11"/>
  <c r="C403" i="11"/>
  <c r="D403" i="11"/>
  <c r="C404" i="11"/>
  <c r="D404" i="11"/>
  <c r="C405" i="11"/>
  <c r="D405" i="11"/>
  <c r="C406" i="11"/>
  <c r="D406" i="11"/>
  <c r="C407" i="11"/>
  <c r="D407" i="11"/>
  <c r="C408" i="11"/>
  <c r="D408" i="11"/>
  <c r="C409" i="11"/>
  <c r="D409" i="11"/>
  <c r="C410" i="11"/>
  <c r="D410" i="11"/>
  <c r="C411" i="11"/>
  <c r="D411" i="11"/>
  <c r="C412" i="11"/>
  <c r="D412" i="11"/>
  <c r="C413" i="11"/>
  <c r="D413" i="11"/>
  <c r="C414" i="11"/>
  <c r="D414" i="11"/>
  <c r="C415" i="11"/>
  <c r="D415" i="11"/>
  <c r="C416" i="11"/>
  <c r="D416" i="11"/>
  <c r="C417" i="11"/>
  <c r="D417" i="11"/>
  <c r="C418" i="11"/>
  <c r="D418" i="11"/>
  <c r="C419" i="11"/>
  <c r="D419" i="11"/>
  <c r="C420" i="11"/>
  <c r="D420" i="11"/>
  <c r="C421" i="11"/>
  <c r="D421" i="11"/>
  <c r="C422" i="11"/>
  <c r="D422" i="11"/>
  <c r="C423" i="11"/>
  <c r="D423" i="11"/>
  <c r="C424" i="11"/>
  <c r="D424" i="11"/>
  <c r="C425" i="11"/>
  <c r="D425" i="11"/>
  <c r="C426" i="11"/>
  <c r="D426" i="11"/>
  <c r="C427" i="11"/>
  <c r="D427" i="11"/>
  <c r="C428" i="11"/>
  <c r="D428" i="11"/>
  <c r="C429" i="11"/>
  <c r="D429" i="11"/>
  <c r="C430" i="11"/>
  <c r="D430" i="11"/>
  <c r="C431" i="11"/>
  <c r="D431" i="11"/>
  <c r="C432" i="11"/>
  <c r="D432" i="11"/>
  <c r="C433" i="11"/>
  <c r="D433" i="11"/>
  <c r="C434" i="11"/>
  <c r="D434" i="11"/>
  <c r="C435" i="11"/>
  <c r="D435" i="11"/>
  <c r="C436" i="11"/>
  <c r="D436" i="11"/>
  <c r="C437" i="11"/>
  <c r="D437" i="11"/>
  <c r="C438" i="11"/>
  <c r="D438" i="11"/>
  <c r="C439" i="11"/>
  <c r="D439" i="11"/>
  <c r="C440" i="11"/>
  <c r="D440" i="11"/>
  <c r="C441" i="11"/>
  <c r="D441" i="11"/>
  <c r="C442" i="11"/>
  <c r="D442" i="11"/>
  <c r="C443" i="11"/>
  <c r="D443" i="11"/>
  <c r="C444" i="11"/>
  <c r="D444" i="11"/>
  <c r="C445" i="11"/>
  <c r="D445" i="11"/>
  <c r="C446" i="11"/>
  <c r="D446" i="11"/>
  <c r="C447" i="11"/>
  <c r="D447" i="11"/>
  <c r="C448" i="11"/>
  <c r="D448" i="11"/>
  <c r="C449" i="11"/>
  <c r="D449" i="11"/>
  <c r="C450" i="11"/>
  <c r="D450" i="11"/>
  <c r="C451" i="11"/>
  <c r="D451" i="11"/>
  <c r="C452" i="11"/>
  <c r="D452" i="11"/>
  <c r="C453" i="11"/>
  <c r="D453" i="11"/>
  <c r="C454" i="11"/>
  <c r="D454" i="11"/>
  <c r="C455" i="11"/>
  <c r="D455" i="11"/>
  <c r="C456" i="11"/>
  <c r="D456" i="11"/>
  <c r="C457" i="11"/>
  <c r="D457" i="11"/>
  <c r="C458" i="11"/>
  <c r="D458" i="11"/>
  <c r="C459" i="11"/>
  <c r="D459" i="11"/>
  <c r="C460" i="11"/>
  <c r="D460" i="11"/>
  <c r="C461" i="11"/>
  <c r="D461" i="11"/>
  <c r="C462" i="11"/>
  <c r="D462" i="11"/>
  <c r="C463" i="11"/>
  <c r="D463" i="11"/>
  <c r="C464" i="11"/>
  <c r="D464" i="11"/>
  <c r="C465" i="11"/>
  <c r="D465" i="11"/>
  <c r="C466" i="11"/>
  <c r="D466" i="11"/>
  <c r="C467" i="11"/>
  <c r="D467" i="11"/>
  <c r="C468" i="11"/>
  <c r="D468" i="11"/>
  <c r="C469" i="11"/>
  <c r="D469" i="11"/>
  <c r="C470" i="11"/>
  <c r="D470" i="11"/>
  <c r="C471" i="11"/>
  <c r="D471" i="11"/>
  <c r="C472" i="11"/>
  <c r="D472" i="11"/>
  <c r="C473" i="11"/>
  <c r="D473" i="11"/>
  <c r="C474" i="11"/>
  <c r="D474" i="11"/>
  <c r="C475" i="11"/>
  <c r="D475" i="11"/>
  <c r="C476" i="11"/>
  <c r="D476" i="11"/>
  <c r="C477" i="11"/>
  <c r="D477" i="11"/>
  <c r="C478" i="11"/>
  <c r="D478" i="11"/>
  <c r="C479" i="11"/>
  <c r="D479" i="11"/>
  <c r="C480" i="11"/>
  <c r="D480" i="11"/>
  <c r="C481" i="11"/>
  <c r="D481" i="11"/>
  <c r="C482" i="11"/>
  <c r="D482" i="11"/>
  <c r="C483" i="11"/>
  <c r="D483" i="11"/>
  <c r="C484" i="11"/>
  <c r="D484" i="11"/>
  <c r="C485" i="11"/>
  <c r="D485" i="11"/>
  <c r="C486" i="11"/>
  <c r="D486" i="11"/>
  <c r="C487" i="11"/>
  <c r="D487" i="11"/>
  <c r="C488" i="11"/>
  <c r="D488" i="11"/>
  <c r="C489" i="11"/>
  <c r="D489" i="11"/>
  <c r="C490" i="11"/>
  <c r="D490" i="11"/>
  <c r="C491" i="11"/>
  <c r="D491" i="11"/>
  <c r="C492" i="11"/>
  <c r="D492" i="11"/>
  <c r="C493" i="11"/>
  <c r="D493" i="11"/>
  <c r="C494" i="11"/>
  <c r="D494" i="11"/>
  <c r="C495" i="11"/>
  <c r="D495" i="11"/>
  <c r="C496" i="11"/>
  <c r="D496" i="11"/>
  <c r="C497" i="11"/>
  <c r="D497" i="11"/>
  <c r="C498" i="11"/>
  <c r="D498" i="11"/>
  <c r="C499" i="11"/>
  <c r="D499" i="11"/>
  <c r="C500" i="11"/>
  <c r="D500" i="11"/>
  <c r="C501" i="11"/>
  <c r="D501" i="11"/>
  <c r="C502" i="11"/>
  <c r="D502" i="11"/>
  <c r="C503" i="11"/>
  <c r="D503" i="11"/>
  <c r="C504" i="11"/>
  <c r="D504" i="11"/>
  <c r="C505" i="11"/>
  <c r="D505" i="11"/>
  <c r="C506" i="11"/>
  <c r="D506" i="11"/>
  <c r="C507" i="11"/>
  <c r="D507" i="11"/>
  <c r="C508" i="11"/>
  <c r="D508" i="11"/>
  <c r="C509" i="11"/>
  <c r="D509" i="11"/>
  <c r="C510" i="11"/>
  <c r="D510" i="11"/>
  <c r="C511" i="11"/>
  <c r="D511" i="11"/>
  <c r="C512" i="11"/>
  <c r="D512" i="11"/>
  <c r="C513" i="11"/>
  <c r="D513" i="11"/>
  <c r="C514" i="11"/>
  <c r="D514" i="11"/>
  <c r="C515" i="11"/>
  <c r="D515" i="11"/>
  <c r="C516" i="11"/>
  <c r="D516" i="11"/>
  <c r="C517" i="11"/>
  <c r="D517" i="11"/>
  <c r="C518" i="11"/>
  <c r="D518" i="11"/>
  <c r="C519" i="11"/>
  <c r="D519" i="11"/>
  <c r="C520" i="11"/>
  <c r="D520" i="11"/>
  <c r="C521" i="11"/>
  <c r="D521" i="11"/>
  <c r="C522" i="11"/>
  <c r="D522" i="11"/>
  <c r="C523" i="11"/>
  <c r="D523" i="11"/>
  <c r="C524" i="11"/>
  <c r="D524" i="11"/>
  <c r="C525" i="11"/>
  <c r="D525" i="11"/>
  <c r="C526" i="11"/>
  <c r="D526" i="11"/>
  <c r="C527" i="11"/>
  <c r="D527" i="11"/>
  <c r="C528" i="11"/>
  <c r="D528" i="11"/>
  <c r="C529" i="11"/>
  <c r="D529" i="11"/>
  <c r="C530" i="11"/>
  <c r="D530" i="11"/>
  <c r="C531" i="11"/>
  <c r="D531" i="11"/>
  <c r="C532" i="11"/>
  <c r="D532" i="11"/>
  <c r="C533" i="11"/>
  <c r="D533" i="11"/>
  <c r="C534" i="11"/>
  <c r="D534" i="11"/>
  <c r="C535" i="11"/>
  <c r="D535" i="11"/>
  <c r="C536" i="11"/>
  <c r="D536" i="11"/>
  <c r="C537" i="11"/>
  <c r="D537" i="11"/>
  <c r="C538" i="11"/>
  <c r="D538" i="11"/>
  <c r="C539" i="11"/>
  <c r="D539" i="11"/>
  <c r="C540" i="11"/>
  <c r="D540" i="11"/>
  <c r="C541" i="11"/>
  <c r="D541" i="11"/>
  <c r="C542" i="11"/>
  <c r="D542" i="11"/>
  <c r="C543" i="11"/>
  <c r="D543" i="11"/>
  <c r="C544" i="11"/>
  <c r="D544" i="11"/>
  <c r="C545" i="11"/>
  <c r="D545" i="11"/>
  <c r="C546" i="11"/>
  <c r="D546" i="11"/>
  <c r="C547" i="11"/>
  <c r="D547" i="11"/>
  <c r="C548" i="11"/>
  <c r="D548" i="11"/>
  <c r="C549" i="11"/>
  <c r="D549" i="11"/>
  <c r="C550" i="11"/>
  <c r="D550" i="11"/>
  <c r="C551" i="11"/>
  <c r="D551" i="11"/>
  <c r="C552" i="11"/>
  <c r="D552" i="11"/>
  <c r="C553" i="11"/>
  <c r="D553" i="11"/>
  <c r="C554" i="11"/>
  <c r="D554" i="11"/>
  <c r="C555" i="11"/>
  <c r="D555" i="11"/>
  <c r="C556" i="11"/>
  <c r="D556" i="11"/>
  <c r="C557" i="11"/>
  <c r="D557" i="11"/>
  <c r="C558" i="11"/>
  <c r="D558" i="11"/>
  <c r="C559" i="11"/>
  <c r="D559" i="11"/>
  <c r="C560" i="11"/>
  <c r="D560" i="11"/>
  <c r="C561" i="11"/>
  <c r="D561" i="11"/>
  <c r="C562" i="11"/>
  <c r="D562" i="11"/>
  <c r="C563" i="11"/>
  <c r="D563" i="11"/>
  <c r="C564" i="11"/>
  <c r="D564" i="11"/>
  <c r="C565" i="11"/>
  <c r="D565" i="11"/>
  <c r="C566" i="11"/>
  <c r="D566" i="11"/>
  <c r="C567" i="11"/>
  <c r="D567" i="11"/>
  <c r="C568" i="11"/>
  <c r="D568" i="11"/>
  <c r="C569" i="11"/>
  <c r="D569" i="11"/>
  <c r="C570" i="11"/>
  <c r="D570" i="11"/>
  <c r="C571" i="11"/>
  <c r="D571" i="11"/>
  <c r="C572" i="11"/>
  <c r="D572" i="11"/>
  <c r="C573" i="11"/>
  <c r="D573" i="11"/>
  <c r="C574" i="11"/>
  <c r="D574" i="11"/>
  <c r="C575" i="11"/>
  <c r="D575" i="11"/>
  <c r="C576" i="11"/>
  <c r="D576" i="11"/>
  <c r="C577" i="11"/>
  <c r="D577" i="11"/>
  <c r="C578" i="11"/>
  <c r="D578" i="11"/>
  <c r="C579" i="11"/>
  <c r="D579" i="11"/>
  <c r="C580" i="11"/>
  <c r="D580" i="11"/>
  <c r="C581" i="11"/>
  <c r="D581" i="11"/>
  <c r="C582" i="11"/>
  <c r="D582" i="11"/>
  <c r="C583" i="11"/>
  <c r="D583" i="11"/>
  <c r="C584" i="11"/>
  <c r="D584" i="11"/>
  <c r="C585" i="11"/>
  <c r="D585" i="11"/>
  <c r="C586" i="11"/>
  <c r="D586" i="11"/>
  <c r="C587" i="11"/>
  <c r="D587" i="11"/>
  <c r="C588" i="11"/>
  <c r="D588" i="11"/>
  <c r="C589" i="11"/>
  <c r="D589" i="11"/>
  <c r="C590" i="11"/>
  <c r="D590" i="11"/>
  <c r="C591" i="11"/>
  <c r="D591" i="11"/>
  <c r="C592" i="11"/>
  <c r="D592" i="11"/>
  <c r="C593" i="11"/>
  <c r="D593" i="11"/>
  <c r="C594" i="11"/>
  <c r="D594" i="11"/>
  <c r="C595" i="11"/>
  <c r="D595" i="11"/>
  <c r="C596" i="11"/>
  <c r="D596" i="11"/>
  <c r="C597" i="11"/>
  <c r="D597" i="11"/>
  <c r="C598" i="11"/>
  <c r="D598" i="11"/>
  <c r="C599" i="11"/>
  <c r="D599" i="11"/>
  <c r="C600" i="11"/>
  <c r="D600" i="11"/>
  <c r="C601" i="11"/>
  <c r="D601" i="11"/>
  <c r="C602" i="11"/>
  <c r="D602" i="11"/>
  <c r="C603" i="11"/>
  <c r="D603" i="11"/>
  <c r="C604" i="11"/>
  <c r="D604" i="11"/>
  <c r="C605" i="11"/>
  <c r="D605" i="11"/>
  <c r="C606" i="11"/>
  <c r="D606" i="11"/>
  <c r="C607" i="11"/>
  <c r="D607" i="11"/>
  <c r="C608" i="11"/>
  <c r="D608" i="11"/>
  <c r="C609" i="11"/>
  <c r="D609" i="11"/>
  <c r="C610" i="11"/>
  <c r="D610" i="11"/>
  <c r="C611" i="11"/>
  <c r="D611" i="11"/>
  <c r="C612" i="11"/>
  <c r="D612" i="11"/>
  <c r="C613" i="11"/>
  <c r="D613" i="11"/>
  <c r="C614" i="11"/>
  <c r="D614" i="11"/>
  <c r="C615" i="11"/>
  <c r="D615" i="11"/>
  <c r="C616" i="11"/>
  <c r="D616" i="11"/>
  <c r="C617" i="11"/>
  <c r="D617" i="11"/>
  <c r="C618" i="11"/>
  <c r="D618" i="11"/>
  <c r="C619" i="11"/>
  <c r="D619" i="11"/>
  <c r="C620" i="11"/>
  <c r="D620" i="11"/>
  <c r="C621" i="11"/>
  <c r="D621" i="11"/>
  <c r="C622" i="11"/>
  <c r="D622" i="11"/>
  <c r="C623" i="11"/>
  <c r="D623" i="11"/>
  <c r="C624" i="11"/>
  <c r="D624" i="11"/>
  <c r="C625" i="11"/>
  <c r="D625" i="11"/>
  <c r="C626" i="11"/>
  <c r="D626" i="11"/>
  <c r="C627" i="11"/>
  <c r="D627" i="11"/>
  <c r="C628" i="11"/>
  <c r="D628" i="11"/>
  <c r="C629" i="11"/>
  <c r="D629" i="11"/>
  <c r="C630" i="11"/>
  <c r="D630" i="11"/>
  <c r="C631" i="11"/>
  <c r="D631" i="11"/>
  <c r="C632" i="11"/>
  <c r="D632" i="11"/>
  <c r="C633" i="11"/>
  <c r="D633" i="11"/>
  <c r="C634" i="11"/>
  <c r="D634" i="11"/>
  <c r="C635" i="11"/>
  <c r="D635" i="11"/>
  <c r="C636" i="11"/>
  <c r="D636" i="11"/>
  <c r="C637" i="11"/>
  <c r="D637" i="11"/>
  <c r="C638" i="11"/>
  <c r="D638" i="11"/>
  <c r="C639" i="11"/>
  <c r="D639" i="11"/>
  <c r="C640" i="11"/>
  <c r="D640" i="11"/>
  <c r="C641" i="11"/>
  <c r="D641" i="11"/>
  <c r="C642" i="11"/>
  <c r="D642" i="11"/>
  <c r="C643" i="11"/>
  <c r="D643" i="11"/>
  <c r="C644" i="11"/>
  <c r="D644" i="11"/>
  <c r="C645" i="11"/>
  <c r="D645" i="11"/>
  <c r="C646" i="11"/>
  <c r="D646" i="11"/>
  <c r="C647" i="11"/>
  <c r="D647" i="11"/>
  <c r="C648" i="11"/>
  <c r="D648" i="11"/>
  <c r="C649" i="11"/>
  <c r="D649" i="11"/>
  <c r="C650" i="11"/>
  <c r="D650" i="11"/>
  <c r="C651" i="11"/>
  <c r="D651" i="11"/>
  <c r="C652" i="11"/>
  <c r="D652" i="11"/>
  <c r="C653" i="11"/>
  <c r="D653" i="11"/>
  <c r="C654" i="11"/>
  <c r="D654" i="11"/>
  <c r="C655" i="11"/>
  <c r="D655" i="11"/>
  <c r="C656" i="11"/>
  <c r="D656" i="11"/>
  <c r="C657" i="11"/>
  <c r="D657" i="11"/>
  <c r="C658" i="11"/>
  <c r="D658" i="11"/>
  <c r="C659" i="11"/>
  <c r="D659" i="11"/>
  <c r="C660" i="11"/>
  <c r="D660" i="11"/>
  <c r="C661" i="11"/>
  <c r="D661" i="11"/>
  <c r="C662" i="11"/>
  <c r="D662" i="11"/>
  <c r="C663" i="11"/>
  <c r="D663" i="11"/>
  <c r="C664" i="11"/>
  <c r="D664" i="11"/>
  <c r="C665" i="11"/>
  <c r="D665" i="11"/>
  <c r="C666" i="11"/>
  <c r="D666" i="11"/>
  <c r="C667" i="11"/>
  <c r="D667" i="11"/>
  <c r="C668" i="11"/>
  <c r="D668" i="11"/>
  <c r="C669" i="11"/>
  <c r="D669" i="11"/>
  <c r="C670" i="11"/>
  <c r="D670" i="11"/>
  <c r="C671" i="11"/>
  <c r="D671" i="11"/>
  <c r="C672" i="11"/>
  <c r="D672" i="11"/>
  <c r="C673" i="11"/>
  <c r="D673" i="11"/>
  <c r="C674" i="11"/>
  <c r="D674" i="11"/>
  <c r="C675" i="11"/>
  <c r="D675" i="11"/>
  <c r="C676" i="11"/>
  <c r="D676" i="11"/>
  <c r="C677" i="11"/>
  <c r="D677" i="11"/>
  <c r="C678" i="11"/>
  <c r="D678" i="11"/>
  <c r="C679" i="11"/>
  <c r="D679" i="11"/>
  <c r="C680" i="11"/>
  <c r="D680" i="11"/>
  <c r="C681" i="11"/>
  <c r="D681" i="11"/>
  <c r="C682" i="11"/>
  <c r="D682" i="11"/>
  <c r="C683" i="11"/>
  <c r="D683" i="11"/>
  <c r="C684" i="11"/>
  <c r="D684" i="11"/>
  <c r="C685" i="11"/>
  <c r="D685" i="11"/>
  <c r="C686" i="11"/>
  <c r="D686" i="11"/>
  <c r="C687" i="11"/>
  <c r="D687" i="11"/>
  <c r="C688" i="11"/>
  <c r="D688" i="11"/>
  <c r="C689" i="11"/>
  <c r="D689" i="11"/>
  <c r="C690" i="11"/>
  <c r="D690" i="11"/>
  <c r="C691" i="11"/>
  <c r="D691" i="11"/>
  <c r="C692" i="11"/>
  <c r="D692" i="11"/>
  <c r="C693" i="11"/>
  <c r="D693" i="11"/>
  <c r="C694" i="11"/>
  <c r="D694" i="11"/>
  <c r="C695" i="11"/>
  <c r="D695" i="11"/>
  <c r="C696" i="11"/>
  <c r="D696" i="11"/>
  <c r="C697" i="11"/>
  <c r="D697" i="11"/>
  <c r="C698" i="11"/>
  <c r="D698" i="11"/>
  <c r="C699" i="11"/>
  <c r="D699" i="11"/>
  <c r="C700" i="11"/>
  <c r="D700" i="11"/>
  <c r="C701" i="11"/>
  <c r="D701" i="11"/>
  <c r="C702" i="11"/>
  <c r="D702" i="11"/>
  <c r="C703" i="11"/>
  <c r="D703" i="11"/>
  <c r="C704" i="11"/>
  <c r="D704" i="11"/>
  <c r="C705" i="11"/>
  <c r="D705" i="11"/>
  <c r="C706" i="11"/>
  <c r="D706" i="11"/>
  <c r="C707" i="11"/>
  <c r="D707" i="11"/>
  <c r="C708" i="11"/>
  <c r="D708" i="11"/>
  <c r="C709" i="11"/>
  <c r="D709" i="11"/>
  <c r="C710" i="11"/>
  <c r="D710" i="11"/>
  <c r="C711" i="11"/>
  <c r="D711" i="11"/>
  <c r="C712" i="11"/>
  <c r="D712" i="11"/>
  <c r="C713" i="11"/>
  <c r="D713" i="11"/>
  <c r="C714" i="11"/>
  <c r="D714" i="11"/>
  <c r="C715" i="11"/>
  <c r="D715" i="11"/>
  <c r="C716" i="11"/>
  <c r="D716" i="11"/>
  <c r="C717" i="11"/>
  <c r="D717" i="11"/>
  <c r="C718" i="11"/>
  <c r="D718" i="11"/>
  <c r="C719" i="11"/>
  <c r="D719" i="11"/>
  <c r="C720" i="11"/>
  <c r="D720" i="11"/>
  <c r="C721" i="11"/>
  <c r="D721" i="11"/>
  <c r="C722" i="11"/>
  <c r="D722" i="11"/>
  <c r="C723" i="11"/>
  <c r="D723" i="11"/>
  <c r="C724" i="11"/>
  <c r="D724" i="11"/>
  <c r="C725" i="11"/>
  <c r="D725" i="11"/>
  <c r="C726" i="11"/>
  <c r="D726" i="11"/>
  <c r="C727" i="11"/>
  <c r="D727" i="11"/>
  <c r="C728" i="11"/>
  <c r="D728" i="11"/>
  <c r="C729" i="11"/>
  <c r="D729" i="11"/>
  <c r="C730" i="11"/>
  <c r="D730" i="11"/>
  <c r="C731" i="11"/>
  <c r="D731" i="11"/>
  <c r="C732" i="11"/>
  <c r="D732" i="11"/>
  <c r="C733" i="11"/>
  <c r="D733" i="11"/>
  <c r="C734" i="11"/>
  <c r="D734" i="11"/>
  <c r="C735" i="11"/>
  <c r="D735" i="11"/>
  <c r="C736" i="11"/>
  <c r="D736" i="11"/>
  <c r="C737" i="11"/>
  <c r="D737" i="11"/>
  <c r="C738" i="11"/>
  <c r="D738" i="11"/>
  <c r="C739" i="11"/>
  <c r="D739" i="11"/>
  <c r="C740" i="11"/>
  <c r="D740" i="11"/>
  <c r="C741" i="11"/>
  <c r="D741" i="11"/>
  <c r="C742" i="11"/>
  <c r="D742" i="11"/>
  <c r="C743" i="11"/>
  <c r="D743" i="11"/>
  <c r="C744" i="11"/>
  <c r="D744" i="11"/>
  <c r="C745" i="11"/>
  <c r="D745" i="11"/>
  <c r="C746" i="11"/>
  <c r="D746" i="11"/>
  <c r="C747" i="11"/>
  <c r="D747" i="11"/>
  <c r="C748" i="11"/>
  <c r="D748" i="11"/>
  <c r="C749" i="11"/>
  <c r="D749" i="11"/>
  <c r="C750" i="11"/>
  <c r="D750" i="11"/>
  <c r="C751" i="11"/>
  <c r="D751" i="11"/>
  <c r="C752" i="11"/>
  <c r="D752" i="11"/>
  <c r="C753" i="11"/>
  <c r="D753" i="11"/>
  <c r="C754" i="11"/>
  <c r="D754" i="11"/>
  <c r="C755" i="11"/>
  <c r="D755" i="11"/>
  <c r="C756" i="11"/>
  <c r="D756" i="11"/>
  <c r="C757" i="11"/>
  <c r="D757" i="11"/>
  <c r="C758" i="11"/>
  <c r="D758" i="11"/>
  <c r="C759" i="11"/>
  <c r="D759" i="11"/>
  <c r="C760" i="11"/>
  <c r="D760" i="11"/>
  <c r="C761" i="11"/>
  <c r="D761" i="11"/>
  <c r="C762" i="11"/>
  <c r="D762" i="11"/>
  <c r="C763" i="11"/>
  <c r="D763" i="11"/>
  <c r="C764" i="11"/>
  <c r="D764" i="11"/>
  <c r="C765" i="11"/>
  <c r="D765" i="11"/>
  <c r="C766" i="11"/>
  <c r="D766" i="11"/>
  <c r="C767" i="11"/>
  <c r="D767" i="11"/>
  <c r="C768" i="11"/>
  <c r="D768" i="11"/>
  <c r="C769" i="11"/>
  <c r="D769" i="11"/>
  <c r="C770" i="11"/>
  <c r="D770" i="11"/>
  <c r="C771" i="11"/>
  <c r="D771" i="11"/>
  <c r="C772" i="11"/>
  <c r="D772" i="11"/>
  <c r="C773" i="11"/>
  <c r="D773" i="11"/>
  <c r="C774" i="11"/>
  <c r="D774" i="11"/>
  <c r="C775" i="11"/>
  <c r="D775" i="11"/>
  <c r="C776" i="11"/>
  <c r="D776" i="11"/>
  <c r="C777" i="11"/>
  <c r="D777" i="11"/>
  <c r="C778" i="11"/>
  <c r="D778" i="11"/>
  <c r="C779" i="11"/>
  <c r="D779" i="11"/>
  <c r="C780" i="11"/>
  <c r="D780" i="11"/>
  <c r="C781" i="11"/>
  <c r="D781" i="11"/>
  <c r="C782" i="11"/>
  <c r="D782" i="11"/>
  <c r="C783" i="11"/>
  <c r="D783" i="11"/>
  <c r="C784" i="11"/>
  <c r="D784" i="11"/>
  <c r="C785" i="11"/>
  <c r="D785" i="11"/>
  <c r="C786" i="11"/>
  <c r="D786" i="11"/>
  <c r="C787" i="11"/>
  <c r="D787" i="11"/>
  <c r="C788" i="11"/>
  <c r="D788" i="11"/>
  <c r="C789" i="11"/>
  <c r="D789" i="11"/>
  <c r="C790" i="11"/>
  <c r="D790" i="11"/>
  <c r="C791" i="11"/>
  <c r="D791" i="11"/>
  <c r="C792" i="11"/>
  <c r="D792" i="11"/>
  <c r="C793" i="11"/>
  <c r="D793" i="11"/>
  <c r="C794" i="11"/>
  <c r="D794" i="11"/>
  <c r="C795" i="11"/>
  <c r="D795" i="11"/>
  <c r="C796" i="11"/>
  <c r="D796" i="11"/>
  <c r="C797" i="11"/>
  <c r="D797" i="11"/>
  <c r="C798" i="11"/>
  <c r="D798" i="11"/>
  <c r="C799" i="11"/>
  <c r="D799" i="11"/>
  <c r="C800" i="11"/>
  <c r="D800" i="11"/>
  <c r="C801" i="11"/>
  <c r="D801" i="11"/>
  <c r="C802" i="11"/>
  <c r="D802" i="11"/>
  <c r="C803" i="11"/>
  <c r="D803" i="11"/>
  <c r="C804" i="11"/>
  <c r="D804" i="11"/>
  <c r="C805" i="11"/>
  <c r="D805" i="11"/>
  <c r="C806" i="11"/>
  <c r="D806" i="11"/>
  <c r="C807" i="11"/>
  <c r="D807" i="11"/>
  <c r="C808" i="11"/>
  <c r="D808" i="11"/>
  <c r="C809" i="11"/>
  <c r="D809" i="11"/>
  <c r="C810" i="11"/>
  <c r="D810" i="11"/>
  <c r="C811" i="11"/>
  <c r="D811" i="11"/>
  <c r="C812" i="11"/>
  <c r="D812" i="11"/>
  <c r="C813" i="11"/>
  <c r="D813" i="11"/>
  <c r="C814" i="11"/>
  <c r="D814" i="11"/>
  <c r="C815" i="11"/>
  <c r="D815" i="11"/>
  <c r="C816" i="11"/>
  <c r="D816" i="11"/>
  <c r="C817" i="11"/>
  <c r="D817" i="11"/>
  <c r="C818" i="11"/>
  <c r="D818" i="11"/>
  <c r="C819" i="11"/>
  <c r="D819" i="11"/>
  <c r="C820" i="11"/>
  <c r="D820" i="11"/>
  <c r="C821" i="11"/>
  <c r="D821" i="11"/>
  <c r="C822" i="11"/>
  <c r="D822" i="11"/>
  <c r="C823" i="11"/>
  <c r="D823" i="11"/>
  <c r="C824" i="11"/>
  <c r="D824" i="11"/>
  <c r="C825" i="11"/>
  <c r="D825" i="11"/>
  <c r="C826" i="11"/>
  <c r="D826" i="11"/>
  <c r="C827" i="11"/>
  <c r="D827" i="11"/>
  <c r="C828" i="11"/>
  <c r="D828" i="11"/>
  <c r="C829" i="11"/>
  <c r="D829" i="11"/>
  <c r="C830" i="11"/>
  <c r="D830" i="11"/>
  <c r="C831" i="11"/>
  <c r="D831" i="11"/>
  <c r="C832" i="11"/>
  <c r="D832" i="11"/>
  <c r="C833" i="11"/>
  <c r="D833" i="11"/>
  <c r="C834" i="11"/>
  <c r="D834" i="11"/>
  <c r="C835" i="11"/>
  <c r="D835" i="11"/>
  <c r="C836" i="11"/>
  <c r="D836" i="11"/>
  <c r="C837" i="11"/>
  <c r="D837" i="11"/>
  <c r="C838" i="11"/>
  <c r="D838" i="11"/>
  <c r="C839" i="11"/>
  <c r="D839" i="11"/>
  <c r="C840" i="11"/>
  <c r="D840" i="11"/>
  <c r="C841" i="11"/>
  <c r="D841" i="11"/>
  <c r="C842" i="11"/>
  <c r="D842" i="11"/>
  <c r="C843" i="11"/>
  <c r="D843" i="11"/>
  <c r="C844" i="11"/>
  <c r="D844" i="11"/>
  <c r="C845" i="11"/>
  <c r="D845" i="11"/>
  <c r="C846" i="11"/>
  <c r="D846" i="11"/>
  <c r="C847" i="11"/>
  <c r="D847" i="11"/>
  <c r="C848" i="11"/>
  <c r="D848" i="11"/>
  <c r="C849" i="11"/>
  <c r="D849" i="11"/>
  <c r="C850" i="11"/>
  <c r="D850" i="11"/>
  <c r="C851" i="11"/>
  <c r="D851" i="11"/>
  <c r="C852" i="11"/>
  <c r="D852" i="11"/>
  <c r="C853" i="11"/>
  <c r="D853" i="11"/>
  <c r="C854" i="11"/>
  <c r="D854" i="11"/>
  <c r="C855" i="11"/>
  <c r="D855" i="11"/>
  <c r="C856" i="11"/>
  <c r="D856" i="11"/>
  <c r="C857" i="11"/>
  <c r="D857" i="11"/>
  <c r="C858" i="11"/>
  <c r="D858" i="11"/>
  <c r="C859" i="11"/>
  <c r="D859" i="11"/>
  <c r="C860" i="11"/>
  <c r="D860" i="11"/>
  <c r="C861" i="11"/>
  <c r="D861" i="11"/>
  <c r="C862" i="11"/>
  <c r="D862" i="11"/>
  <c r="C863" i="11"/>
  <c r="D863" i="11"/>
  <c r="C864" i="11"/>
  <c r="D864" i="11"/>
  <c r="C865" i="11"/>
  <c r="D865" i="11"/>
  <c r="C866" i="11"/>
  <c r="D866" i="11"/>
  <c r="C867" i="11"/>
  <c r="D867" i="11"/>
  <c r="C868" i="11"/>
  <c r="D868" i="11"/>
  <c r="C869" i="11"/>
  <c r="D869" i="11"/>
  <c r="C870" i="11"/>
  <c r="D870" i="11"/>
  <c r="C871" i="11"/>
  <c r="D871" i="11"/>
  <c r="C872" i="11"/>
  <c r="D872" i="11"/>
  <c r="C873" i="11"/>
  <c r="D873" i="11"/>
  <c r="C874" i="11"/>
  <c r="D874" i="11"/>
  <c r="C875" i="11"/>
  <c r="D875" i="11"/>
  <c r="C876" i="11"/>
  <c r="D876" i="11"/>
  <c r="C877" i="11"/>
  <c r="D877" i="11"/>
  <c r="C878" i="11"/>
  <c r="D878" i="11"/>
  <c r="C879" i="11"/>
  <c r="D879" i="11"/>
  <c r="C880" i="11"/>
  <c r="D880" i="11"/>
  <c r="C881" i="11"/>
  <c r="D881" i="11"/>
  <c r="C882" i="11"/>
  <c r="D882" i="11"/>
  <c r="C883" i="11"/>
  <c r="D883" i="11"/>
  <c r="C884" i="11"/>
  <c r="D884" i="11"/>
  <c r="C885" i="11"/>
  <c r="D885" i="11"/>
  <c r="C886" i="11"/>
  <c r="D886" i="11"/>
  <c r="C887" i="11"/>
  <c r="D887" i="11"/>
  <c r="C888" i="11"/>
  <c r="D888" i="11"/>
  <c r="C889" i="11"/>
  <c r="D889" i="11"/>
  <c r="C890" i="11"/>
  <c r="D890" i="11"/>
  <c r="C891" i="11"/>
  <c r="D891" i="11"/>
  <c r="C892" i="11"/>
  <c r="D892" i="11"/>
  <c r="C893" i="11"/>
  <c r="D893" i="11"/>
  <c r="C894" i="11"/>
  <c r="D894" i="11"/>
  <c r="C895" i="11"/>
  <c r="D895" i="11"/>
  <c r="C896" i="11"/>
  <c r="D896" i="11"/>
  <c r="C897" i="11"/>
  <c r="D897" i="11"/>
  <c r="C898" i="11"/>
  <c r="D898" i="11"/>
  <c r="C899" i="11"/>
  <c r="D899" i="11"/>
  <c r="C900" i="11"/>
  <c r="D900" i="11"/>
  <c r="C901" i="11"/>
  <c r="D901" i="11"/>
  <c r="C902" i="11"/>
  <c r="D902" i="11"/>
  <c r="C903" i="11"/>
  <c r="D903" i="11"/>
  <c r="C904" i="11"/>
  <c r="D904" i="11"/>
  <c r="C905" i="11"/>
  <c r="D905" i="11"/>
  <c r="C906" i="11"/>
  <c r="D906" i="11"/>
  <c r="C907" i="11"/>
  <c r="D907" i="11"/>
  <c r="C908" i="11"/>
  <c r="D908" i="11"/>
  <c r="C909" i="11"/>
  <c r="D909" i="11"/>
  <c r="C910" i="11"/>
  <c r="D910" i="11"/>
  <c r="C911" i="11"/>
  <c r="D911" i="11"/>
  <c r="C912" i="11"/>
  <c r="D912" i="11"/>
  <c r="C913" i="11"/>
  <c r="D913" i="11"/>
  <c r="C914" i="11"/>
  <c r="D914" i="11"/>
  <c r="C915" i="11"/>
  <c r="D915" i="11"/>
  <c r="C916" i="11"/>
  <c r="D916" i="11"/>
  <c r="C917" i="11"/>
  <c r="D917" i="11"/>
  <c r="C918" i="11"/>
  <c r="D918" i="11"/>
  <c r="C919" i="11"/>
  <c r="D919" i="11"/>
  <c r="C920" i="11"/>
  <c r="D920" i="11"/>
  <c r="C921" i="11"/>
  <c r="D921" i="11"/>
  <c r="C922" i="11"/>
  <c r="D922" i="11"/>
  <c r="C923" i="11"/>
  <c r="D923" i="11"/>
  <c r="C924" i="11"/>
  <c r="D924" i="11"/>
  <c r="C925" i="11"/>
  <c r="D925" i="11"/>
  <c r="C926" i="11"/>
  <c r="D926" i="11"/>
  <c r="C927" i="11"/>
  <c r="D927" i="11"/>
  <c r="C928" i="11"/>
  <c r="D928" i="11"/>
  <c r="C929" i="11"/>
  <c r="D929" i="11"/>
  <c r="C930" i="11"/>
  <c r="D930" i="11"/>
  <c r="C931" i="11"/>
  <c r="D931" i="11"/>
  <c r="C932" i="11"/>
  <c r="D932" i="11"/>
  <c r="C933" i="11"/>
  <c r="D933" i="11"/>
  <c r="C934" i="11"/>
  <c r="D934" i="11"/>
  <c r="C935" i="11"/>
  <c r="D935" i="11"/>
  <c r="C936" i="11"/>
  <c r="D936" i="11"/>
  <c r="C937" i="11"/>
  <c r="D937" i="11"/>
  <c r="C938" i="11"/>
  <c r="D938" i="11"/>
  <c r="C939" i="11"/>
  <c r="D939" i="11"/>
  <c r="C940" i="11"/>
  <c r="D940" i="11"/>
  <c r="C941" i="11"/>
  <c r="D941" i="11"/>
  <c r="C942" i="11"/>
  <c r="D942" i="11"/>
  <c r="C943" i="11"/>
  <c r="D943" i="11"/>
  <c r="C944" i="11"/>
  <c r="D944" i="11"/>
  <c r="C945" i="11"/>
  <c r="D945" i="11"/>
  <c r="C946" i="11"/>
  <c r="D946" i="11"/>
  <c r="C947" i="11"/>
  <c r="D947" i="11"/>
  <c r="C948" i="11"/>
  <c r="D948" i="11"/>
  <c r="C949" i="11"/>
  <c r="D949" i="11"/>
  <c r="C950" i="11"/>
  <c r="D950" i="11"/>
  <c r="C951" i="11"/>
  <c r="D951" i="11"/>
  <c r="C952" i="11"/>
  <c r="D952" i="11"/>
  <c r="C953" i="11"/>
  <c r="D953" i="11"/>
  <c r="C954" i="11"/>
  <c r="D954" i="11"/>
  <c r="C955" i="11"/>
  <c r="D955" i="11"/>
  <c r="C956" i="11"/>
  <c r="D956" i="11"/>
  <c r="C957" i="11"/>
  <c r="D957" i="11"/>
  <c r="C958" i="11"/>
  <c r="D958" i="11"/>
  <c r="C959" i="11"/>
  <c r="D959" i="11"/>
  <c r="C960" i="11"/>
  <c r="D960" i="11"/>
  <c r="C961" i="11"/>
  <c r="D961" i="11"/>
  <c r="C962" i="11"/>
  <c r="D962" i="11"/>
  <c r="C963" i="11"/>
  <c r="D963" i="11"/>
  <c r="C964" i="11"/>
  <c r="D964" i="11"/>
  <c r="C965" i="11"/>
  <c r="D965" i="11"/>
  <c r="C966" i="11"/>
  <c r="D966" i="11"/>
  <c r="C967" i="11"/>
  <c r="D967" i="11"/>
  <c r="C968" i="11"/>
  <c r="D968" i="11"/>
  <c r="C969" i="11"/>
  <c r="D969" i="11"/>
  <c r="C970" i="11"/>
  <c r="D970" i="11"/>
  <c r="C971" i="11"/>
  <c r="D971" i="11"/>
  <c r="C972" i="11"/>
  <c r="D972" i="11"/>
  <c r="C973" i="11"/>
  <c r="D973" i="11"/>
  <c r="C974" i="11"/>
  <c r="D974" i="11"/>
  <c r="C975" i="11"/>
  <c r="D975" i="11"/>
  <c r="C976" i="11"/>
  <c r="D976" i="11"/>
  <c r="C977" i="11"/>
  <c r="D977" i="11"/>
  <c r="C978" i="11"/>
  <c r="D978" i="11"/>
  <c r="C979" i="11"/>
  <c r="D979" i="11"/>
  <c r="C980" i="11"/>
  <c r="D980" i="11"/>
  <c r="C981" i="11"/>
  <c r="D981" i="11"/>
  <c r="C982" i="11"/>
  <c r="D982" i="11"/>
  <c r="C983" i="11"/>
  <c r="D983" i="11"/>
  <c r="C984" i="11"/>
  <c r="D984" i="11"/>
  <c r="C985" i="11"/>
  <c r="D985" i="11"/>
  <c r="C986" i="11"/>
  <c r="D986" i="11"/>
  <c r="C987" i="11"/>
  <c r="D987" i="11"/>
  <c r="C988" i="11"/>
  <c r="D988" i="11"/>
  <c r="C989" i="11"/>
  <c r="D989" i="11"/>
  <c r="C990" i="11"/>
  <c r="D990" i="11"/>
  <c r="C991" i="11"/>
  <c r="D991" i="11"/>
  <c r="C992" i="11"/>
  <c r="D992" i="11"/>
  <c r="C993" i="11"/>
  <c r="D993" i="11"/>
  <c r="C994" i="11"/>
  <c r="D994" i="11"/>
  <c r="C995" i="11"/>
  <c r="D995" i="11"/>
  <c r="C996" i="11"/>
  <c r="D996" i="11"/>
  <c r="C997" i="11"/>
  <c r="D997" i="11"/>
  <c r="C998" i="11"/>
  <c r="D998" i="11"/>
  <c r="C999" i="11"/>
  <c r="D999" i="11"/>
  <c r="C1000" i="11"/>
  <c r="D1000" i="11"/>
  <c r="C1001" i="11"/>
  <c r="D1001" i="11"/>
  <c r="C1002" i="11"/>
  <c r="D1002" i="11"/>
  <c r="C1003" i="11"/>
  <c r="D1003" i="11"/>
  <c r="C1004" i="11"/>
  <c r="D1004" i="11"/>
  <c r="C1005" i="11"/>
  <c r="D1005" i="11"/>
  <c r="C1006" i="11"/>
  <c r="D1006" i="11"/>
  <c r="C1007" i="11"/>
  <c r="D1007" i="11"/>
  <c r="C1008" i="11"/>
  <c r="D1008" i="11"/>
  <c r="C1009" i="11"/>
  <c r="D1009" i="11"/>
  <c r="C1010" i="11"/>
  <c r="D1010" i="11"/>
  <c r="C1011" i="11"/>
  <c r="D1011" i="11"/>
  <c r="C1012" i="11"/>
  <c r="D1012" i="11"/>
  <c r="C1013" i="11"/>
  <c r="D1013" i="11"/>
  <c r="C1014" i="11"/>
  <c r="D1014" i="11"/>
  <c r="C1015" i="11"/>
  <c r="D1015" i="11"/>
  <c r="C1016" i="11"/>
  <c r="D1016" i="11"/>
  <c r="C1017" i="11"/>
  <c r="D1017" i="11"/>
  <c r="C1018" i="11"/>
  <c r="D1018" i="11"/>
  <c r="C1019" i="11"/>
  <c r="D1019" i="11"/>
  <c r="C1020" i="11"/>
  <c r="D1020" i="11"/>
  <c r="C1021" i="11"/>
  <c r="D1021" i="11"/>
  <c r="C1022" i="11"/>
  <c r="D1022" i="11"/>
  <c r="C1023" i="11"/>
  <c r="D1023" i="11"/>
  <c r="C1024" i="11"/>
  <c r="D1024" i="11"/>
  <c r="C1025" i="11"/>
  <c r="D1025" i="11"/>
  <c r="C1026" i="11"/>
  <c r="D1026" i="11"/>
  <c r="C1027" i="11"/>
  <c r="D1027" i="11"/>
  <c r="C1028" i="11"/>
  <c r="D1028" i="11"/>
  <c r="C1029" i="11"/>
  <c r="D1029" i="11"/>
  <c r="C1030" i="11"/>
  <c r="D1030" i="11"/>
  <c r="C1031" i="11"/>
  <c r="D1031" i="11"/>
  <c r="C1032" i="11"/>
  <c r="D1032" i="11"/>
  <c r="C1033" i="11"/>
  <c r="D1033" i="11"/>
  <c r="C1034" i="11"/>
  <c r="D1034" i="11"/>
  <c r="C1035" i="11"/>
  <c r="D1035" i="11"/>
  <c r="C1036" i="11"/>
  <c r="D1036" i="11"/>
  <c r="C1037" i="11"/>
  <c r="D1037" i="11"/>
  <c r="C1038" i="11"/>
  <c r="D1038" i="11"/>
  <c r="C1039" i="11"/>
  <c r="D1039" i="11"/>
  <c r="C1040" i="11"/>
  <c r="D1040" i="11"/>
  <c r="C1041" i="11"/>
  <c r="D1041" i="11"/>
  <c r="C1042" i="11"/>
  <c r="D1042" i="11"/>
  <c r="C1043" i="11"/>
  <c r="D1043" i="11"/>
  <c r="C1044" i="11"/>
  <c r="D1044" i="11"/>
  <c r="C1045" i="11"/>
  <c r="D1045" i="11"/>
  <c r="C1046" i="11"/>
  <c r="D1046" i="11"/>
  <c r="C1047" i="11"/>
  <c r="D1047" i="11"/>
  <c r="C1048" i="11"/>
  <c r="D1048" i="11"/>
  <c r="C1049" i="11"/>
  <c r="D1049" i="11"/>
  <c r="C1050" i="11"/>
  <c r="D1050" i="11"/>
  <c r="C1051" i="11"/>
  <c r="D1051" i="11"/>
  <c r="C1052" i="11"/>
  <c r="D1052" i="11"/>
  <c r="C1053" i="11"/>
  <c r="D1053" i="11"/>
  <c r="C1054" i="11"/>
  <c r="D1054" i="11"/>
  <c r="C1055" i="11"/>
  <c r="D1055" i="11"/>
  <c r="C1056" i="11"/>
  <c r="D1056" i="11"/>
  <c r="C1057" i="11"/>
  <c r="D1057" i="11"/>
  <c r="C1058" i="11"/>
  <c r="D1058" i="11"/>
  <c r="C1059" i="11"/>
  <c r="D1059" i="11"/>
  <c r="C1060" i="11"/>
  <c r="D1060" i="11"/>
  <c r="C1061" i="11"/>
  <c r="D1061" i="11"/>
  <c r="C1062" i="11"/>
  <c r="D1062" i="11"/>
  <c r="C1063" i="11"/>
  <c r="D1063" i="11"/>
  <c r="C1064" i="11"/>
  <c r="D1064" i="11"/>
  <c r="C1065" i="11"/>
  <c r="D1065" i="11"/>
  <c r="C1066" i="11"/>
  <c r="D1066" i="11"/>
  <c r="C1067" i="11"/>
  <c r="D1067" i="11"/>
  <c r="C1068" i="11"/>
  <c r="D1068" i="11"/>
  <c r="C1069" i="11"/>
  <c r="D1069" i="11"/>
  <c r="C1070" i="11"/>
  <c r="D1070" i="11"/>
  <c r="C1071" i="11"/>
  <c r="D1071" i="11"/>
  <c r="C1072" i="11"/>
  <c r="D1072" i="11"/>
  <c r="C1073" i="11"/>
  <c r="D1073" i="11"/>
  <c r="C1074" i="11"/>
  <c r="D1074" i="11"/>
  <c r="C1075" i="11"/>
  <c r="D1075" i="11"/>
  <c r="C1076" i="11"/>
  <c r="D1076" i="11"/>
  <c r="C1077" i="11"/>
  <c r="D1077" i="11"/>
  <c r="C1078" i="11"/>
  <c r="D1078" i="11"/>
  <c r="C1079" i="11"/>
  <c r="D1079" i="11"/>
  <c r="C1080" i="11"/>
  <c r="D1080" i="11"/>
  <c r="C1081" i="11"/>
  <c r="D1081" i="11"/>
  <c r="C1082" i="11"/>
  <c r="D1082" i="11"/>
  <c r="C1083" i="11"/>
  <c r="D1083" i="11"/>
  <c r="C1084" i="11"/>
  <c r="D1084" i="11"/>
  <c r="C1085" i="11"/>
  <c r="D1085" i="11"/>
  <c r="C1086" i="11"/>
  <c r="D1086" i="11"/>
  <c r="C1087" i="11"/>
  <c r="D1087" i="11"/>
  <c r="C1088" i="11"/>
  <c r="D1088" i="11"/>
  <c r="C1089" i="11"/>
  <c r="D1089" i="11"/>
  <c r="C1090" i="11"/>
  <c r="D1090" i="11"/>
  <c r="C1091" i="11"/>
  <c r="D1091" i="11"/>
  <c r="C1092" i="11"/>
  <c r="D1092" i="11"/>
  <c r="C1093" i="11"/>
  <c r="D1093" i="11"/>
  <c r="C1094" i="11"/>
  <c r="D1094" i="11"/>
  <c r="C1095" i="11"/>
  <c r="D1095" i="11"/>
  <c r="C1096" i="11"/>
  <c r="D1096" i="11"/>
  <c r="C1097" i="11"/>
  <c r="D1097" i="11"/>
  <c r="C1098" i="11"/>
  <c r="D1098" i="11"/>
  <c r="C1099" i="11"/>
  <c r="D1099" i="11"/>
  <c r="C1100" i="11"/>
  <c r="D1100" i="11"/>
  <c r="C1101" i="11"/>
  <c r="D1101" i="11"/>
  <c r="C1102" i="11"/>
  <c r="D1102" i="11"/>
  <c r="C1103" i="11"/>
  <c r="D1103" i="11"/>
  <c r="C1104" i="11"/>
  <c r="D1104" i="11"/>
  <c r="C1105" i="11"/>
  <c r="D1105" i="11"/>
  <c r="C1106" i="11"/>
  <c r="D1106" i="11"/>
  <c r="C1107" i="11"/>
  <c r="D1107" i="11"/>
  <c r="C1108" i="11"/>
  <c r="D1108" i="11"/>
  <c r="C1109" i="11"/>
  <c r="D1109" i="11"/>
  <c r="C1110" i="11"/>
  <c r="D1110" i="11"/>
  <c r="C1111" i="11"/>
  <c r="D1111" i="11"/>
  <c r="C1112" i="11"/>
  <c r="D1112" i="11"/>
  <c r="C1113" i="11"/>
  <c r="D1113" i="11"/>
  <c r="C1114" i="11"/>
  <c r="D1114" i="11"/>
  <c r="C1115" i="11"/>
  <c r="D1115" i="11"/>
  <c r="C1116" i="11"/>
  <c r="D1116" i="11"/>
  <c r="C1117" i="11"/>
  <c r="D1117" i="11"/>
  <c r="C1118" i="11"/>
  <c r="D1118" i="11"/>
  <c r="C1119" i="11"/>
  <c r="D1119" i="11"/>
  <c r="C1120" i="11"/>
  <c r="D1120" i="11"/>
  <c r="C1121" i="11"/>
  <c r="D1121" i="11"/>
  <c r="C1122" i="11"/>
  <c r="D1122" i="11"/>
  <c r="C1123" i="11"/>
  <c r="D1123" i="11"/>
  <c r="C1124" i="11"/>
  <c r="D1124" i="11"/>
  <c r="C1125" i="11"/>
  <c r="D1125" i="11"/>
  <c r="C1126" i="11"/>
  <c r="D1126" i="11"/>
  <c r="C1127" i="11"/>
  <c r="D1127" i="11"/>
  <c r="C1128" i="11"/>
  <c r="D1128" i="11"/>
  <c r="C1129" i="11"/>
  <c r="D1129" i="11"/>
  <c r="C1130" i="11"/>
  <c r="D1130" i="11"/>
  <c r="C1131" i="11"/>
  <c r="D1131" i="11"/>
  <c r="C1132" i="11"/>
  <c r="D1132" i="11"/>
  <c r="C1133" i="11"/>
  <c r="D1133" i="11"/>
  <c r="C1134" i="11"/>
  <c r="D1134" i="11"/>
  <c r="C1135" i="11"/>
  <c r="D1135" i="11"/>
  <c r="C1136" i="11"/>
  <c r="D1136" i="11"/>
  <c r="C1137" i="11"/>
  <c r="D1137" i="11"/>
  <c r="C1138" i="11"/>
  <c r="D1138" i="11"/>
  <c r="C1139" i="11"/>
  <c r="D1139" i="11"/>
  <c r="C1140" i="11"/>
  <c r="D1140" i="11"/>
  <c r="C1141" i="11"/>
  <c r="D1141" i="11"/>
  <c r="C1142" i="11"/>
  <c r="D1142" i="11"/>
  <c r="C1143" i="11"/>
  <c r="D1143" i="11"/>
  <c r="C1144" i="11"/>
  <c r="D1144" i="11"/>
  <c r="C1145" i="11"/>
  <c r="D1145" i="11"/>
  <c r="C1146" i="11"/>
  <c r="D1146" i="11"/>
  <c r="C1147" i="11"/>
  <c r="D1147" i="11"/>
  <c r="C1148" i="11"/>
  <c r="D1148" i="11"/>
  <c r="C1149" i="11"/>
  <c r="D1149" i="11"/>
  <c r="C1150" i="11"/>
  <c r="D1150" i="11"/>
  <c r="C1151" i="11"/>
  <c r="D1151" i="11"/>
  <c r="C1152" i="11"/>
  <c r="D1152" i="11"/>
  <c r="C1153" i="11"/>
  <c r="D1153" i="11"/>
  <c r="C1154" i="11"/>
  <c r="D1154" i="11"/>
  <c r="C1155" i="11"/>
  <c r="D1155" i="11"/>
  <c r="C1156" i="11"/>
  <c r="D1156" i="11"/>
  <c r="C1157" i="11"/>
  <c r="D1157" i="11"/>
  <c r="C1158" i="11"/>
  <c r="D1158" i="11"/>
  <c r="C1159" i="11"/>
  <c r="D1159" i="11"/>
  <c r="C1160" i="11"/>
  <c r="D1160" i="11"/>
  <c r="C1161" i="11"/>
  <c r="D1161" i="11"/>
  <c r="C1162" i="11"/>
  <c r="D1162" i="11"/>
  <c r="C1163" i="11"/>
  <c r="D1163" i="11"/>
  <c r="C1164" i="11"/>
  <c r="D1164" i="11"/>
  <c r="C1165" i="11"/>
  <c r="D1165" i="11"/>
  <c r="C1166" i="11"/>
  <c r="D1166" i="11"/>
  <c r="C1167" i="11"/>
  <c r="D1167" i="11"/>
  <c r="C1168" i="11"/>
  <c r="D1168" i="11"/>
  <c r="C1169" i="11"/>
  <c r="D1169" i="11"/>
  <c r="C1170" i="11"/>
  <c r="D1170" i="11"/>
  <c r="C1171" i="11"/>
  <c r="D1171" i="11"/>
  <c r="C1172" i="11"/>
  <c r="D1172" i="11"/>
  <c r="C1173" i="11"/>
  <c r="D1173" i="11"/>
  <c r="C1174" i="11"/>
  <c r="D1174" i="11"/>
  <c r="C1175" i="11"/>
  <c r="D1175" i="11"/>
  <c r="C1176" i="11"/>
  <c r="D1176" i="11"/>
  <c r="C1177" i="11"/>
  <c r="D1177" i="11"/>
  <c r="C1178" i="11"/>
  <c r="D1178" i="11"/>
  <c r="C1179" i="11"/>
  <c r="D1179" i="11"/>
  <c r="C1180" i="11"/>
  <c r="D1180" i="11"/>
  <c r="C1181" i="11"/>
  <c r="D1181" i="11"/>
  <c r="C1182" i="11"/>
  <c r="D1182" i="11"/>
  <c r="C1183" i="11"/>
  <c r="D1183" i="11"/>
  <c r="C1184" i="11"/>
  <c r="D1184" i="11"/>
  <c r="C1185" i="11"/>
  <c r="D1185" i="11"/>
  <c r="C1186" i="11"/>
  <c r="D1186" i="11"/>
  <c r="C1187" i="11"/>
  <c r="D1187" i="11"/>
  <c r="C1188" i="11"/>
  <c r="D1188" i="11"/>
  <c r="C1189" i="11"/>
  <c r="D1189" i="11"/>
  <c r="C1190" i="11"/>
  <c r="D1190" i="11"/>
  <c r="C1191" i="11"/>
  <c r="D1191" i="11"/>
  <c r="C1192" i="11"/>
  <c r="D1192" i="11"/>
  <c r="C1193" i="11"/>
  <c r="D1193" i="11"/>
  <c r="C1194" i="11"/>
  <c r="D1194" i="11"/>
  <c r="C1195" i="11"/>
  <c r="D1195" i="11"/>
  <c r="C1196" i="11"/>
  <c r="D1196" i="11"/>
  <c r="C1197" i="11"/>
  <c r="D1197" i="11"/>
  <c r="C1198" i="11"/>
  <c r="D1198" i="11"/>
  <c r="C1199" i="11"/>
  <c r="D1199" i="11"/>
  <c r="C1200" i="11"/>
  <c r="D1200" i="11"/>
  <c r="C1201" i="11"/>
  <c r="D1201" i="11"/>
  <c r="C1202" i="11"/>
  <c r="D1202" i="11"/>
  <c r="C1203" i="11"/>
  <c r="D1203" i="11"/>
  <c r="C1204" i="11"/>
  <c r="D1204" i="11"/>
  <c r="C1205" i="11"/>
  <c r="D1205" i="11"/>
  <c r="C1206" i="11"/>
  <c r="D1206" i="11"/>
  <c r="C1207" i="11"/>
  <c r="D1207" i="11"/>
  <c r="C1208" i="11"/>
  <c r="D1208" i="11"/>
  <c r="C1209" i="11"/>
  <c r="D1209" i="11"/>
  <c r="C1210" i="11"/>
  <c r="D1210" i="11"/>
  <c r="C1211" i="11"/>
  <c r="D1211" i="11"/>
  <c r="C1212" i="11"/>
  <c r="D1212" i="11"/>
  <c r="C1213" i="11"/>
  <c r="D1213" i="11"/>
  <c r="C1214" i="11"/>
  <c r="D1214" i="11"/>
  <c r="C1215" i="11"/>
  <c r="D1215" i="11"/>
  <c r="C1216" i="11"/>
  <c r="D1216" i="11"/>
  <c r="C1217" i="11"/>
  <c r="D1217" i="11"/>
  <c r="C1218" i="11"/>
  <c r="D1218" i="11"/>
  <c r="C1219" i="11"/>
  <c r="D1219" i="11"/>
  <c r="C1220" i="11"/>
  <c r="D1220" i="11"/>
  <c r="C1221" i="11"/>
  <c r="D1221" i="11"/>
  <c r="C1222" i="11"/>
  <c r="D1222" i="11"/>
  <c r="C1223" i="11"/>
  <c r="D1223" i="11"/>
  <c r="C1224" i="11"/>
  <c r="D1224" i="11"/>
  <c r="C1225" i="11"/>
  <c r="D1225" i="11"/>
  <c r="O2" i="11"/>
  <c r="O3" i="11"/>
  <c r="O4" i="11"/>
  <c r="A2" i="11"/>
  <c r="A3" i="11"/>
  <c r="A4" i="11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M5" i="11" l="1"/>
  <c r="P5" i="11" s="1"/>
  <c r="T222" i="3"/>
  <c r="AN222" i="3"/>
  <c r="AO222" i="3" s="1"/>
  <c r="P2" i="11" l="1"/>
  <c r="P3" i="11"/>
  <c r="T221" i="3" l="1"/>
  <c r="T220" i="3" l="1"/>
  <c r="AN220" i="3"/>
  <c r="AO220" i="3" s="1"/>
  <c r="T219" i="3" l="1"/>
  <c r="AN219" i="3"/>
  <c r="AO219" i="3" s="1"/>
  <c r="T218" i="3" l="1"/>
  <c r="AN218" i="3"/>
  <c r="AO218" i="3" s="1"/>
  <c r="T217" i="3" l="1"/>
  <c r="AN217" i="3"/>
  <c r="AO217" i="3" s="1"/>
  <c r="T215" i="3" l="1"/>
  <c r="AN215" i="3"/>
  <c r="AO215" i="3" s="1"/>
  <c r="T216" i="3" l="1"/>
  <c r="AN216" i="3"/>
  <c r="AO216" i="3" s="1"/>
  <c r="T214" i="3" l="1"/>
  <c r="T213" i="3"/>
  <c r="T212" i="3"/>
  <c r="T206" i="3"/>
  <c r="T205" i="3"/>
  <c r="T204" i="3"/>
  <c r="T203" i="3"/>
  <c r="T202" i="3"/>
  <c r="T195" i="3"/>
  <c r="T192" i="3"/>
  <c r="T187" i="3"/>
  <c r="T186" i="3"/>
  <c r="T183" i="3"/>
  <c r="T174" i="3"/>
  <c r="T172" i="3"/>
  <c r="T171" i="3"/>
  <c r="T168" i="3"/>
  <c r="T167" i="3"/>
  <c r="T165" i="3"/>
  <c r="T208" i="3" l="1"/>
  <c r="AN214" i="3" l="1"/>
  <c r="AO214" i="3" s="1"/>
  <c r="AN213" i="3" l="1"/>
  <c r="AO213" i="3" s="1"/>
  <c r="T163" i="3" l="1"/>
  <c r="T162" i="3"/>
  <c r="T161" i="3"/>
  <c r="T160" i="3"/>
  <c r="T159" i="3"/>
  <c r="T158" i="3"/>
  <c r="T157" i="3"/>
  <c r="T156" i="3"/>
  <c r="T155" i="3"/>
  <c r="T154" i="3"/>
  <c r="T153" i="3"/>
  <c r="T152" i="3"/>
  <c r="T151" i="3"/>
  <c r="T150" i="3"/>
  <c r="T149" i="3"/>
  <c r="T148" i="3"/>
  <c r="T147" i="3"/>
  <c r="T146" i="3"/>
  <c r="T145" i="3"/>
  <c r="AN145" i="3" s="1"/>
  <c r="AO145" i="3" s="1"/>
  <c r="T144" i="3"/>
  <c r="T143" i="3"/>
  <c r="T142" i="3"/>
  <c r="T141" i="3"/>
  <c r="T140" i="3"/>
  <c r="T139" i="3"/>
  <c r="T138" i="3"/>
  <c r="T137" i="3"/>
  <c r="T136" i="3"/>
  <c r="T135" i="3"/>
  <c r="T134" i="3"/>
  <c r="T133" i="3"/>
  <c r="AN133" i="3" s="1"/>
  <c r="AO133" i="3" s="1"/>
  <c r="T132" i="3"/>
  <c r="T131" i="3"/>
  <c r="T130" i="3"/>
  <c r="T129" i="3"/>
  <c r="T128" i="3"/>
  <c r="T127" i="3"/>
  <c r="T126" i="3"/>
  <c r="T125" i="3"/>
  <c r="AN125" i="3" s="1"/>
  <c r="AO125" i="3" s="1"/>
  <c r="T124" i="3"/>
  <c r="T123" i="3"/>
  <c r="T122" i="3"/>
  <c r="T121" i="3"/>
  <c r="AN121" i="3" s="1"/>
  <c r="AO121" i="3" s="1"/>
  <c r="T120" i="3"/>
  <c r="T119" i="3"/>
  <c r="T118" i="3"/>
  <c r="T117" i="3"/>
  <c r="T116" i="3"/>
  <c r="T115" i="3"/>
  <c r="T114" i="3"/>
  <c r="T113" i="3"/>
  <c r="T112" i="3"/>
  <c r="T111" i="3"/>
  <c r="T110" i="3"/>
  <c r="T109" i="3"/>
  <c r="AN109" i="3" s="1"/>
  <c r="AO109" i="3" s="1"/>
  <c r="T108" i="3"/>
  <c r="T107" i="3"/>
  <c r="T106" i="3"/>
  <c r="T105" i="3"/>
  <c r="AN105" i="3" s="1"/>
  <c r="AO105" i="3" s="1"/>
  <c r="T104" i="3"/>
  <c r="T103" i="3"/>
  <c r="T102" i="3"/>
  <c r="T101" i="3"/>
  <c r="AN101" i="3" s="1"/>
  <c r="AO101" i="3" s="1"/>
  <c r="T100" i="3"/>
  <c r="T99" i="3"/>
  <c r="T98" i="3"/>
  <c r="T97" i="3"/>
  <c r="AN97" i="3" s="1"/>
  <c r="AO97" i="3" s="1"/>
  <c r="T96" i="3"/>
  <c r="T95" i="3"/>
  <c r="T94" i="3"/>
  <c r="T93" i="3"/>
  <c r="T92" i="3"/>
  <c r="T91" i="3"/>
  <c r="T90" i="3"/>
  <c r="T89" i="3"/>
  <c r="AN89" i="3" s="1"/>
  <c r="AO89" i="3" s="1"/>
  <c r="T88" i="3"/>
  <c r="T87" i="3"/>
  <c r="T86" i="3"/>
  <c r="T85" i="3"/>
  <c r="AN85" i="3" s="1"/>
  <c r="AO85" i="3" s="1"/>
  <c r="T84" i="3"/>
  <c r="T83" i="3"/>
  <c r="T82" i="3"/>
  <c r="T81" i="3"/>
  <c r="T80" i="3"/>
  <c r="T79" i="3"/>
  <c r="T78" i="3"/>
  <c r="T77" i="3"/>
  <c r="AN77" i="3" s="1"/>
  <c r="AO77" i="3" s="1"/>
  <c r="T76" i="3"/>
  <c r="T75" i="3"/>
  <c r="T74" i="3"/>
  <c r="T73" i="3"/>
  <c r="AN73" i="3" s="1"/>
  <c r="AO73" i="3" s="1"/>
  <c r="T72" i="3"/>
  <c r="T71" i="3"/>
  <c r="T70" i="3"/>
  <c r="T69" i="3"/>
  <c r="AN69" i="3" s="1"/>
  <c r="AO69" i="3" s="1"/>
  <c r="T68" i="3"/>
  <c r="T67" i="3"/>
  <c r="T66" i="3"/>
  <c r="T65" i="3"/>
  <c r="T64" i="3"/>
  <c r="T63" i="3"/>
  <c r="T62" i="3"/>
  <c r="T61" i="3"/>
  <c r="AN61" i="3" s="1"/>
  <c r="AO61" i="3" s="1"/>
  <c r="T60" i="3"/>
  <c r="T59" i="3"/>
  <c r="T58" i="3"/>
  <c r="T57" i="3"/>
  <c r="AN57" i="3" s="1"/>
  <c r="AO57" i="3" s="1"/>
  <c r="T56" i="3"/>
  <c r="T55" i="3"/>
  <c r="T54" i="3"/>
  <c r="T53" i="3"/>
  <c r="AN53" i="3" s="1"/>
  <c r="T52" i="3"/>
  <c r="T51" i="3"/>
  <c r="T50" i="3"/>
  <c r="T49" i="3"/>
  <c r="T48" i="3"/>
  <c r="T47" i="3"/>
  <c r="T46" i="3"/>
  <c r="T45" i="3"/>
  <c r="AN45" i="3" s="1"/>
  <c r="AO45" i="3" s="1"/>
  <c r="T44" i="3"/>
  <c r="T43" i="3"/>
  <c r="T42" i="3"/>
  <c r="T41" i="3"/>
  <c r="AN41" i="3" s="1"/>
  <c r="AO41" i="3" s="1"/>
  <c r="T40" i="3"/>
  <c r="T39" i="3"/>
  <c r="T38" i="3"/>
  <c r="T37" i="3"/>
  <c r="AN37" i="3" s="1"/>
  <c r="AO37" i="3" s="1"/>
  <c r="T36" i="3"/>
  <c r="T35" i="3"/>
  <c r="T34" i="3"/>
  <c r="T33" i="3"/>
  <c r="T32" i="3"/>
  <c r="T31" i="3"/>
  <c r="T30" i="3"/>
  <c r="T29" i="3"/>
  <c r="AN29" i="3" s="1"/>
  <c r="AO29" i="3" s="1"/>
  <c r="T28" i="3"/>
  <c r="T27" i="3"/>
  <c r="T26" i="3"/>
  <c r="T25" i="3"/>
  <c r="AN25" i="3" s="1"/>
  <c r="AO25" i="3" s="1"/>
  <c r="T24" i="3"/>
  <c r="T23" i="3"/>
  <c r="T22" i="3"/>
  <c r="T21" i="3"/>
  <c r="AN21" i="3" s="1"/>
  <c r="AO21" i="3" s="1"/>
  <c r="T20" i="3"/>
  <c r="T19" i="3"/>
  <c r="T18" i="3"/>
  <c r="T17" i="3"/>
  <c r="T16" i="3"/>
  <c r="T15" i="3"/>
  <c r="T14" i="3"/>
  <c r="T13" i="3"/>
  <c r="AN13" i="3" s="1"/>
  <c r="AO13" i="3" s="1"/>
  <c r="T12" i="3"/>
  <c r="T11" i="3"/>
  <c r="T10" i="3"/>
  <c r="T9" i="3"/>
  <c r="AN9" i="3" s="1"/>
  <c r="AO9" i="3" s="1"/>
  <c r="T8" i="3"/>
  <c r="T7" i="3"/>
  <c r="T6" i="3"/>
  <c r="T5" i="3"/>
  <c r="AN5" i="3" s="1"/>
  <c r="AO5" i="3" s="1"/>
  <c r="T4" i="3"/>
  <c r="T3" i="3"/>
  <c r="T2" i="3"/>
  <c r="AN3" i="3"/>
  <c r="AN7" i="3"/>
  <c r="AO7" i="3" s="1"/>
  <c r="AN11" i="3"/>
  <c r="N5" i="11" s="1"/>
  <c r="AN15" i="3"/>
  <c r="AO15" i="3" s="1"/>
  <c r="AN17" i="3"/>
  <c r="AO17" i="3" s="1"/>
  <c r="AN23" i="3"/>
  <c r="AO23" i="3" s="1"/>
  <c r="AN27" i="3"/>
  <c r="AO27" i="3" s="1"/>
  <c r="AN31" i="3"/>
  <c r="AO31" i="3" s="1"/>
  <c r="AN33" i="3"/>
  <c r="AO33" i="3" s="1"/>
  <c r="AN35" i="3"/>
  <c r="AO35" i="3" s="1"/>
  <c r="AN39" i="3"/>
  <c r="AO39" i="3" s="1"/>
  <c r="AN43" i="3"/>
  <c r="AO43" i="3" s="1"/>
  <c r="AN47" i="3"/>
  <c r="AO47" i="3" s="1"/>
  <c r="AN55" i="3"/>
  <c r="AO55" i="3" s="1"/>
  <c r="AN59" i="3"/>
  <c r="AO59" i="3" s="1"/>
  <c r="AN67" i="3"/>
  <c r="AO67" i="3" s="1"/>
  <c r="AN71" i="3"/>
  <c r="AO71" i="3" s="1"/>
  <c r="AN75" i="3"/>
  <c r="AO75" i="3" s="1"/>
  <c r="AN79" i="3"/>
  <c r="AO79" i="3" s="1"/>
  <c r="AN83" i="3"/>
  <c r="AO83" i="3" s="1"/>
  <c r="AN87" i="3"/>
  <c r="AO87" i="3" s="1"/>
  <c r="AN91" i="3"/>
  <c r="AO91" i="3" s="1"/>
  <c r="AN93" i="3"/>
  <c r="AO93" i="3" s="1"/>
  <c r="AN95" i="3"/>
  <c r="AO95" i="3" s="1"/>
  <c r="AN103" i="3"/>
  <c r="AO103" i="3" s="1"/>
  <c r="AN111" i="3"/>
  <c r="AO111" i="3" s="1"/>
  <c r="AN113" i="3"/>
  <c r="AO113" i="3" s="1"/>
  <c r="AN115" i="3"/>
  <c r="N4" i="11" s="1"/>
  <c r="AN119" i="3"/>
  <c r="AO119" i="3" s="1"/>
  <c r="AN123" i="3"/>
  <c r="AO123" i="3" s="1"/>
  <c r="AN127" i="3"/>
  <c r="AO127" i="3" s="1"/>
  <c r="AN131" i="3"/>
  <c r="AO131" i="3" s="1"/>
  <c r="AN135" i="3"/>
  <c r="AO135" i="3" s="1"/>
  <c r="AN137" i="3"/>
  <c r="AO137" i="3" s="1"/>
  <c r="AN141" i="3"/>
  <c r="AO141" i="3" s="1"/>
  <c r="AN143" i="3"/>
  <c r="AO143" i="3" s="1"/>
  <c r="AN147" i="3"/>
  <c r="AO147" i="3" s="1"/>
  <c r="AN153" i="3"/>
  <c r="AO153" i="3" s="1"/>
  <c r="AN155" i="3"/>
  <c r="AO155" i="3" s="1"/>
  <c r="AN157" i="3"/>
  <c r="AO157" i="3" s="1"/>
  <c r="AN160" i="3"/>
  <c r="N3" i="11" s="1"/>
  <c r="AN161" i="3"/>
  <c r="AN162" i="3"/>
  <c r="AO162" i="3" s="1"/>
  <c r="AN163" i="3"/>
  <c r="AO163" i="3" s="1"/>
  <c r="AN165" i="3"/>
  <c r="AO165" i="3" s="1"/>
  <c r="AN167" i="3"/>
  <c r="AO167" i="3" s="1"/>
  <c r="AN168" i="3"/>
  <c r="AO168" i="3" s="1"/>
  <c r="AN171" i="3"/>
  <c r="AO171" i="3" s="1"/>
  <c r="AN172" i="3"/>
  <c r="AO172" i="3" s="1"/>
  <c r="AN174" i="3"/>
  <c r="AO174" i="3" s="1"/>
  <c r="AN183" i="3"/>
  <c r="AN186" i="3"/>
  <c r="AO186" i="3" s="1"/>
  <c r="AN187" i="3"/>
  <c r="AO187" i="3" s="1"/>
  <c r="AN192" i="3"/>
  <c r="AO192" i="3" s="1"/>
  <c r="AN195" i="3"/>
  <c r="AO195" i="3" s="1"/>
  <c r="AN202" i="3"/>
  <c r="AO202" i="3" s="1"/>
  <c r="AN203" i="3"/>
  <c r="AO203" i="3" s="1"/>
  <c r="AN204" i="3"/>
  <c r="AO204" i="3" s="1"/>
  <c r="AN205" i="3"/>
  <c r="AO205" i="3" s="1"/>
  <c r="AN206" i="3"/>
  <c r="AO206" i="3" s="1"/>
  <c r="AN208" i="3"/>
  <c r="AO208" i="3" s="1"/>
  <c r="AN2" i="3"/>
  <c r="N2" i="11" s="1"/>
  <c r="Q5" i="11" l="1"/>
  <c r="AO11" i="3" s="1"/>
  <c r="AN154" i="3"/>
  <c r="AO154" i="3" s="1"/>
  <c r="AN150" i="3"/>
  <c r="AO150" i="3" s="1"/>
  <c r="AN146" i="3"/>
  <c r="AO146" i="3" s="1"/>
  <c r="AN142" i="3"/>
  <c r="AO142" i="3" s="1"/>
  <c r="AN138" i="3"/>
  <c r="AO138" i="3" s="1"/>
  <c r="AN134" i="3"/>
  <c r="AO134" i="3" s="1"/>
  <c r="AN130" i="3"/>
  <c r="AO130" i="3" s="1"/>
  <c r="AN126" i="3"/>
  <c r="AO126" i="3" s="1"/>
  <c r="AN118" i="3"/>
  <c r="AO118" i="3" s="1"/>
  <c r="AN114" i="3"/>
  <c r="AO114" i="3" s="1"/>
  <c r="AN110" i="3"/>
  <c r="AO110" i="3" s="1"/>
  <c r="AN106" i="3"/>
  <c r="AO106" i="3" s="1"/>
  <c r="Q2" i="11"/>
  <c r="Q3" i="11"/>
  <c r="AO3" i="3" s="1"/>
  <c r="AN102" i="3"/>
  <c r="AO102" i="3" s="1"/>
  <c r="AN98" i="3"/>
  <c r="AO98" i="3" s="1"/>
  <c r="AN94" i="3"/>
  <c r="AO94" i="3" s="1"/>
  <c r="AN90" i="3"/>
  <c r="AO90" i="3" s="1"/>
  <c r="AN86" i="3"/>
  <c r="AO86" i="3" s="1"/>
  <c r="AN82" i="3"/>
  <c r="AO82" i="3" s="1"/>
  <c r="AN78" i="3"/>
  <c r="AO78" i="3" s="1"/>
  <c r="AN74" i="3"/>
  <c r="AO74" i="3" s="1"/>
  <c r="AN70" i="3"/>
  <c r="N6" i="11" s="1"/>
  <c r="Q6" i="11" s="1"/>
  <c r="AO161" i="3" s="1"/>
  <c r="AN66" i="3"/>
  <c r="AO66" i="3" s="1"/>
  <c r="AN62" i="3"/>
  <c r="AO62" i="3" s="1"/>
  <c r="AN58" i="3"/>
  <c r="AO58" i="3" s="1"/>
  <c r="AN54" i="3"/>
  <c r="AO54" i="3" s="1"/>
  <c r="AN50" i="3"/>
  <c r="AO50" i="3" s="1"/>
  <c r="AN46" i="3"/>
  <c r="AO46" i="3" s="1"/>
  <c r="AN42" i="3"/>
  <c r="AO42" i="3" s="1"/>
  <c r="AN38" i="3"/>
  <c r="AO38" i="3" s="1"/>
  <c r="AN34" i="3"/>
  <c r="AO34" i="3" s="1"/>
  <c r="AN30" i="3"/>
  <c r="AO30" i="3" s="1"/>
  <c r="AN26" i="3"/>
  <c r="AO26" i="3" s="1"/>
  <c r="AN22" i="3"/>
  <c r="AO22" i="3" s="1"/>
  <c r="AN18" i="3"/>
  <c r="AO18" i="3" s="1"/>
  <c r="AN14" i="3"/>
  <c r="AO14" i="3" s="1"/>
  <c r="AN10" i="3"/>
  <c r="AO10" i="3" s="1"/>
  <c r="AN6" i="3"/>
  <c r="AO6" i="3" s="1"/>
  <c r="AN152" i="3"/>
  <c r="AO152" i="3" s="1"/>
  <c r="AN148" i="3"/>
  <c r="AO148" i="3" s="1"/>
  <c r="AN144" i="3"/>
  <c r="AO144" i="3" s="1"/>
  <c r="AN140" i="3"/>
  <c r="AO140" i="3" s="1"/>
  <c r="AN136" i="3"/>
  <c r="AO136" i="3" s="1"/>
  <c r="AN132" i="3"/>
  <c r="AO132" i="3" s="1"/>
  <c r="AN128" i="3"/>
  <c r="AO128" i="3" s="1"/>
  <c r="AN124" i="3"/>
  <c r="AO124" i="3" s="1"/>
  <c r="AN120" i="3"/>
  <c r="AO120" i="3" s="1"/>
  <c r="AN116" i="3"/>
  <c r="AO116" i="3" s="1"/>
  <c r="AN112" i="3"/>
  <c r="AO112" i="3" s="1"/>
  <c r="AN108" i="3"/>
  <c r="AO108" i="3" s="1"/>
  <c r="AN96" i="3"/>
  <c r="AO96" i="3" s="1"/>
  <c r="AN92" i="3"/>
  <c r="AO92" i="3" s="1"/>
  <c r="AN88" i="3"/>
  <c r="AO88" i="3" s="1"/>
  <c r="AN80" i="3"/>
  <c r="AO80" i="3" s="1"/>
  <c r="AN76" i="3"/>
  <c r="AO76" i="3" s="1"/>
  <c r="AN68" i="3"/>
  <c r="AO68" i="3" s="1"/>
  <c r="AN64" i="3"/>
  <c r="AO64" i="3" s="1"/>
  <c r="AN60" i="3"/>
  <c r="AO60" i="3" s="1"/>
  <c r="AN56" i="3"/>
  <c r="AO56" i="3" s="1"/>
  <c r="AN52" i="3"/>
  <c r="AO52" i="3" s="1"/>
  <c r="AN44" i="3"/>
  <c r="AO44" i="3" s="1"/>
  <c r="AN40" i="3"/>
  <c r="AO40" i="3" s="1"/>
  <c r="AN36" i="3"/>
  <c r="AO36" i="3" s="1"/>
  <c r="AN32" i="3"/>
  <c r="AO32" i="3" s="1"/>
  <c r="AN28" i="3"/>
  <c r="AO28" i="3" s="1"/>
  <c r="AN24" i="3"/>
  <c r="AO24" i="3" s="1"/>
  <c r="AN20" i="3"/>
  <c r="AO20" i="3" s="1"/>
  <c r="AN16" i="3"/>
  <c r="AO16" i="3" s="1"/>
  <c r="AN12" i="3"/>
  <c r="AO12" i="3" s="1"/>
  <c r="AN8" i="3"/>
  <c r="AO8" i="3" s="1"/>
  <c r="AN4" i="3"/>
  <c r="AO4" i="3" s="1"/>
  <c r="AN48" i="3"/>
  <c r="AO48" i="3" s="1"/>
  <c r="AN104" i="3"/>
  <c r="AO104" i="3" s="1"/>
  <c r="AN49" i="3"/>
  <c r="AO49" i="3" s="1"/>
  <c r="AO53" i="3"/>
  <c r="AN65" i="3"/>
  <c r="AO65" i="3" s="1"/>
  <c r="AN81" i="3"/>
  <c r="AO81" i="3" s="1"/>
  <c r="AN63" i="3"/>
  <c r="AO63" i="3" s="1"/>
  <c r="AN159" i="3"/>
  <c r="AO159" i="3" s="1"/>
  <c r="AO2" i="3"/>
  <c r="AO160" i="3" l="1"/>
  <c r="AO183" i="3"/>
  <c r="Q4" i="11"/>
  <c r="AO115" i="3" s="1"/>
  <c r="AO70" i="3"/>
</calcChain>
</file>

<file path=xl/comments1.xml><?xml version="1.0" encoding="utf-8"?>
<comments xmlns="http://schemas.openxmlformats.org/spreadsheetml/2006/main">
  <authors>
    <author>DELL</author>
  </authors>
  <commentList>
    <comment ref="B1" authorId="0" shapeId="0">
      <text>
        <r>
          <rPr>
            <b/>
            <sz val="9"/>
            <color indexed="81"/>
            <rFont val="Tahoma"/>
          </rPr>
          <t xml:space="preserve">Hazem Moussa:
يتم كتابه الكود الوظيفى الموجود فى شيت الداتا
</t>
        </r>
        <r>
          <rPr>
            <sz val="9"/>
            <color indexed="81"/>
            <rFont val="Tahoma"/>
          </rPr>
          <t xml:space="preserve">
</t>
        </r>
      </text>
    </comment>
    <comment ref="I1" authorId="0" shapeId="0">
      <text>
        <r>
          <rPr>
            <b/>
            <sz val="9"/>
            <color indexed="81"/>
            <rFont val="Tahoma"/>
          </rPr>
          <t xml:space="preserve">Hazem Moussa:
التحديد بناء على شيت الداتا 
رقم 1 اجازه جمعه وسبت
رقم 2 اجازه جمعه فقط
</t>
        </r>
        <r>
          <rPr>
            <sz val="9"/>
            <color indexed="81"/>
            <rFont val="Tahoma"/>
          </rPr>
          <t xml:space="preserve">
</t>
        </r>
      </text>
    </comment>
    <comment ref="J1" authorId="0" shapeId="0">
      <text>
        <r>
          <rPr>
            <b/>
            <sz val="9"/>
            <color indexed="81"/>
            <rFont val="Tahoma"/>
          </rPr>
          <t>Hazem Moussa:
يتم تحديد نوع الاجازه من الاختيارات فى كل خليه</t>
        </r>
        <r>
          <rPr>
            <sz val="9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<sst xmlns="http://schemas.openxmlformats.org/spreadsheetml/2006/main" count="527" uniqueCount="89">
  <si>
    <t>القسم</t>
  </si>
  <si>
    <t>م</t>
  </si>
  <si>
    <t>Status</t>
  </si>
  <si>
    <t>Emp. Code</t>
  </si>
  <si>
    <t>Employee Name (Arabic)</t>
  </si>
  <si>
    <t>Job title In (Arabic)</t>
  </si>
  <si>
    <t>Section</t>
  </si>
  <si>
    <t>Department</t>
  </si>
  <si>
    <t>Hiring Date</t>
  </si>
  <si>
    <t>Work Period</t>
  </si>
  <si>
    <t>SI
Status</t>
  </si>
  <si>
    <t>SI
No.</t>
  </si>
  <si>
    <t>SI
Effective Date</t>
  </si>
  <si>
    <t>SI
wage</t>
  </si>
  <si>
    <t>SI office</t>
  </si>
  <si>
    <t>ID No.</t>
  </si>
  <si>
    <t>ID issuing date</t>
  </si>
  <si>
    <t>ID Exp. Date</t>
  </si>
  <si>
    <t>Date Of Birth</t>
  </si>
  <si>
    <t>Age</t>
  </si>
  <si>
    <t>Gender</t>
  </si>
  <si>
    <t>Marital Status</t>
  </si>
  <si>
    <t>Religion</t>
  </si>
  <si>
    <t>ID Address</t>
  </si>
  <si>
    <t xml:space="preserve">Qualifications </t>
  </si>
  <si>
    <t>Original Graduation CRT.</t>
  </si>
  <si>
    <t>Original Military CRT.</t>
  </si>
  <si>
    <t>Original DOB CRT.</t>
  </si>
  <si>
    <t>Original of finger print record</t>
  </si>
  <si>
    <t>Original of work permit.</t>
  </si>
  <si>
    <t>Copy of Form 1 (SI)</t>
  </si>
  <si>
    <t>Copy of Form 6 (SI)</t>
  </si>
  <si>
    <t>Copy Of Driving License</t>
  </si>
  <si>
    <t>Copy of ID</t>
  </si>
  <si>
    <t>6 Personal photo</t>
  </si>
  <si>
    <t>contract</t>
  </si>
  <si>
    <t>Comments</t>
  </si>
  <si>
    <t>Resignation Date</t>
  </si>
  <si>
    <t>Reason</t>
  </si>
  <si>
    <t>On-Board</t>
  </si>
  <si>
    <t>المبيعات</t>
  </si>
  <si>
    <t>Court Cases</t>
  </si>
  <si>
    <t>الأنتاج</t>
  </si>
  <si>
    <t>Resigned</t>
  </si>
  <si>
    <t>المالية</t>
  </si>
  <si>
    <t>Dead</t>
  </si>
  <si>
    <t>Transfered</t>
  </si>
  <si>
    <t>المخازن</t>
  </si>
  <si>
    <t>سلسلة الامداد</t>
  </si>
  <si>
    <t>Corporate</t>
  </si>
  <si>
    <t>5% In-Active</t>
  </si>
  <si>
    <t>التصميم الهندسى</t>
  </si>
  <si>
    <t>تصميم</t>
  </si>
  <si>
    <t>القطاع الهندسى</t>
  </si>
  <si>
    <t>التجهيز</t>
  </si>
  <si>
    <t>الشؤون الادارية و القانونية</t>
  </si>
  <si>
    <t>الموارد البشرية</t>
  </si>
  <si>
    <t>الجودة</t>
  </si>
  <si>
    <t>الاسم</t>
  </si>
  <si>
    <t>الوظيفه</t>
  </si>
  <si>
    <t>تاريخ التعيين</t>
  </si>
  <si>
    <t>الصحة والسلامه</t>
  </si>
  <si>
    <t xml:space="preserve">الشئون الادارية </t>
  </si>
  <si>
    <t>الشئون الادارية</t>
  </si>
  <si>
    <t>Health Book</t>
  </si>
  <si>
    <t>الكود</t>
  </si>
  <si>
    <t>الاداره</t>
  </si>
  <si>
    <t>نوع الاجازه</t>
  </si>
  <si>
    <t>تاريخ البدايه</t>
  </si>
  <si>
    <t>تاريخ النهايه</t>
  </si>
  <si>
    <t>عدد الايام</t>
  </si>
  <si>
    <t>عارضه</t>
  </si>
  <si>
    <t>سنوى</t>
  </si>
  <si>
    <t>مرضى</t>
  </si>
  <si>
    <t>بدون اجر</t>
  </si>
  <si>
    <t>تاريخ الميلاد</t>
  </si>
  <si>
    <t>الرصيد</t>
  </si>
  <si>
    <t>مستهلك عارضه</t>
  </si>
  <si>
    <t>مستهلك سنويه</t>
  </si>
  <si>
    <t xml:space="preserve">الباقى </t>
  </si>
  <si>
    <t>الراحه الاسبوعيه</t>
  </si>
  <si>
    <t>الانتاج</t>
  </si>
  <si>
    <t>رصيد اجازات 2021</t>
  </si>
  <si>
    <t>المتبقى</t>
  </si>
  <si>
    <t>Wating to resign</t>
  </si>
  <si>
    <t>الراحه الاسبوعيه
1= راحه جمعه وسبت
2= راحه الجمعه فقط</t>
  </si>
  <si>
    <t>xxxx</t>
  </si>
  <si>
    <t>yyy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</si>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</sst>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5" formatCode="[$-409]dd\-mmm\-yyyy;@"/>
    <numFmt numFmtId="166" formatCode="[$-409]dd\-mmm\-yy;@"/>
    <numFmt numFmtId="167" formatCode="[$-409]mmm\-yy;@"/>
    <numFmt numFmtId="168" formatCode="[$-409]d\-mmm\-yyyy;@"/>
    <numFmt numFmtId="169" formatCode="[$-2010000]yyyy/mm/dd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4"/>
      <name val="Calibri Light"/>
      <family val="1"/>
      <scheme val="major"/>
    </font>
    <font>
      <sz val="11"/>
      <color rgb="FF00B0F0"/>
      <name val="Calibri"/>
      <family val="2"/>
      <scheme val="minor"/>
    </font>
    <font>
      <sz val="11"/>
      <color theme="1"/>
      <name val="Calibri Light"/>
      <family val="1"/>
      <scheme val="major"/>
    </font>
    <font>
      <sz val="10"/>
      <name val="Arial"/>
      <family val="2"/>
    </font>
    <font>
      <sz val="10"/>
      <color theme="1"/>
      <name val="Arial"/>
      <family val="2"/>
    </font>
    <font>
      <sz val="9"/>
      <color indexed="81"/>
      <name val="Tahoma"/>
    </font>
    <font>
      <b/>
      <sz val="9"/>
      <color indexed="81"/>
      <name val="Tahoma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9" fillId="0" borderId="0" applyNumberFormat="0" applyFont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 vertical="center"/>
    </xf>
    <xf numFmtId="0" fontId="7" fillId="0" borderId="2" xfId="0" applyFont="1" applyFill="1" applyBorder="1" applyAlignment="1" applyProtection="1">
      <alignment horizontal="center" vertical="center" shrinkToFit="1"/>
      <protection locked="0"/>
    </xf>
    <xf numFmtId="2" fontId="10" fillId="0" borderId="2" xfId="2" applyNumberFormat="1" applyFont="1" applyFill="1" applyBorder="1" applyAlignment="1">
      <alignment horizontal="center" vertical="center"/>
    </xf>
    <xf numFmtId="0" fontId="0" fillId="0" borderId="2" xfId="0" applyFont="1" applyBorder="1" applyAlignment="1" applyProtection="1">
      <alignment horizontal="center" vertical="center" shrinkToFit="1"/>
      <protection locked="0"/>
    </xf>
    <xf numFmtId="0" fontId="0" fillId="0" borderId="2" xfId="0" applyFont="1" applyFill="1" applyBorder="1" applyAlignment="1" applyProtection="1">
      <alignment horizontal="center" vertical="center" shrinkToFit="1"/>
      <protection locked="0"/>
    </xf>
    <xf numFmtId="167" fontId="0" fillId="0" borderId="2" xfId="0" applyNumberFormat="1" applyFont="1" applyFill="1" applyBorder="1" applyAlignment="1" applyProtection="1">
      <alignment horizontal="center" vertical="center" shrinkToFit="1"/>
      <protection locked="0"/>
    </xf>
    <xf numFmtId="168" fontId="0" fillId="0" borderId="2" xfId="0" applyNumberFormat="1" applyFont="1" applyFill="1" applyBorder="1" applyAlignment="1">
      <alignment horizontal="center" vertical="center" shrinkToFit="1"/>
    </xf>
    <xf numFmtId="166" fontId="7" fillId="0" borderId="2" xfId="0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7" fillId="0" borderId="3" xfId="0" applyFont="1" applyFill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 shrinkToFit="1"/>
      <protection locked="0"/>
    </xf>
    <xf numFmtId="0" fontId="7" fillId="0" borderId="5" xfId="0" applyFont="1" applyFill="1" applyBorder="1" applyAlignment="1" applyProtection="1">
      <alignment horizontal="center" vertical="center" shrinkToFit="1"/>
      <protection locked="0"/>
    </xf>
    <xf numFmtId="2" fontId="10" fillId="0" borderId="5" xfId="2" applyNumberFormat="1" applyFont="1" applyFill="1" applyBorder="1" applyAlignment="1">
      <alignment horizontal="center" vertical="center"/>
    </xf>
    <xf numFmtId="0" fontId="0" fillId="0" borderId="5" xfId="0" applyFont="1" applyBorder="1" applyAlignment="1" applyProtection="1">
      <alignment horizontal="center" vertical="center" shrinkToFit="1"/>
      <protection locked="0"/>
    </xf>
    <xf numFmtId="0" fontId="0" fillId="0" borderId="5" xfId="0" applyFont="1" applyFill="1" applyBorder="1" applyAlignment="1" applyProtection="1">
      <alignment horizontal="center" vertical="center" shrinkToFit="1"/>
      <protection locked="0"/>
    </xf>
    <xf numFmtId="167" fontId="0" fillId="0" borderId="5" xfId="0" applyNumberFormat="1" applyFont="1" applyFill="1" applyBorder="1" applyAlignment="1" applyProtection="1">
      <alignment horizontal="center" vertical="center" shrinkToFit="1"/>
      <protection locked="0"/>
    </xf>
    <xf numFmtId="168" fontId="0" fillId="0" borderId="5" xfId="0" applyNumberFormat="1" applyFont="1" applyFill="1" applyBorder="1" applyAlignment="1">
      <alignment horizontal="center" vertical="center" shrinkToFit="1"/>
    </xf>
    <xf numFmtId="166" fontId="7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6" xfId="0" applyFont="1" applyFill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2" fontId="10" fillId="0" borderId="8" xfId="2" applyNumberFormat="1" applyFont="1" applyFill="1" applyBorder="1" applyAlignment="1">
      <alignment horizontal="center" vertical="center"/>
    </xf>
    <xf numFmtId="0" fontId="0" fillId="0" borderId="8" xfId="0" applyFont="1" applyBorder="1" applyAlignment="1" applyProtection="1">
      <alignment horizontal="center" vertical="center" shrinkToFit="1"/>
      <protection locked="0"/>
    </xf>
    <xf numFmtId="0" fontId="0" fillId="0" borderId="8" xfId="0" applyFont="1" applyFill="1" applyBorder="1" applyAlignment="1" applyProtection="1">
      <alignment horizontal="center" vertical="center" shrinkToFit="1"/>
      <protection locked="0"/>
    </xf>
    <xf numFmtId="167" fontId="0" fillId="0" borderId="8" xfId="0" applyNumberFormat="1" applyFont="1" applyFill="1" applyBorder="1" applyAlignment="1" applyProtection="1">
      <alignment horizontal="center" vertical="center" shrinkToFit="1"/>
      <protection locked="0"/>
    </xf>
    <xf numFmtId="168" fontId="0" fillId="0" borderId="8" xfId="0" applyNumberFormat="1" applyFont="1" applyFill="1" applyBorder="1" applyAlignment="1">
      <alignment horizontal="center" vertical="center" shrinkToFit="1"/>
    </xf>
    <xf numFmtId="166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9" xfId="0" applyFont="1" applyFill="1" applyBorder="1" applyAlignment="1" applyProtection="1">
      <alignment horizontal="center" vertical="center" shrinkToFit="1"/>
      <protection locked="0"/>
    </xf>
    <xf numFmtId="0" fontId="4" fillId="3" borderId="11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5" xfId="0" applyNumberFormat="1" applyBorder="1"/>
    <xf numFmtId="1" fontId="0" fillId="0" borderId="0" xfId="0" applyNumberFormat="1"/>
    <xf numFmtId="1" fontId="0" fillId="5" borderId="11" xfId="0" applyNumberForma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0" borderId="15" xfId="0" applyBorder="1"/>
    <xf numFmtId="0" fontId="0" fillId="6" borderId="2" xfId="0" applyFill="1" applyBorder="1" applyAlignment="1">
      <alignment horizontal="center" vertical="center"/>
    </xf>
    <xf numFmtId="0" fontId="0" fillId="6" borderId="5" xfId="0" applyFill="1" applyBorder="1"/>
    <xf numFmtId="0" fontId="0" fillId="6" borderId="11" xfId="0" applyFill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 wrapText="1"/>
    </xf>
    <xf numFmtId="0" fontId="2" fillId="3" borderId="11" xfId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vertical="center"/>
    </xf>
    <xf numFmtId="0" fontId="0" fillId="0" borderId="0" xfId="0" applyAlignment="1"/>
    <xf numFmtId="0" fontId="2" fillId="2" borderId="10" xfId="0" applyFont="1" applyFill="1" applyBorder="1" applyAlignment="1" applyProtection="1">
      <alignment horizontal="center" vertical="center"/>
    </xf>
    <xf numFmtId="0" fontId="2" fillId="3" borderId="11" xfId="1" applyNumberFormat="1" applyFont="1" applyFill="1" applyBorder="1" applyAlignment="1" applyProtection="1">
      <alignment horizontal="center" vertical="center"/>
    </xf>
    <xf numFmtId="14" fontId="2" fillId="3" borderId="11" xfId="0" applyNumberFormat="1" applyFont="1" applyFill="1" applyBorder="1" applyAlignment="1" applyProtection="1">
      <alignment horizontal="center" vertical="center"/>
    </xf>
    <xf numFmtId="165" fontId="4" fillId="3" borderId="11" xfId="0" applyNumberFormat="1" applyFont="1" applyFill="1" applyBorder="1" applyAlignment="1" applyProtection="1">
      <alignment horizontal="center" vertical="center"/>
    </xf>
    <xf numFmtId="2" fontId="4" fillId="2" borderId="11" xfId="0" applyNumberFormat="1" applyFont="1" applyFill="1" applyBorder="1" applyAlignment="1" applyProtection="1">
      <alignment horizontal="center" vertical="center"/>
    </xf>
    <xf numFmtId="0" fontId="4" fillId="3" borderId="11" xfId="0" applyFont="1" applyFill="1" applyBorder="1" applyAlignment="1" applyProtection="1">
      <alignment horizontal="center" vertical="center"/>
    </xf>
    <xf numFmtId="166" fontId="4" fillId="3" borderId="11" xfId="0" applyNumberFormat="1" applyFont="1" applyFill="1" applyBorder="1" applyAlignment="1" applyProtection="1">
      <alignment horizontal="center" vertical="center"/>
    </xf>
    <xf numFmtId="1" fontId="4" fillId="3" borderId="11" xfId="0" applyNumberFormat="1" applyFont="1" applyFill="1" applyBorder="1" applyAlignment="1" applyProtection="1">
      <alignment horizontal="center" vertical="center"/>
    </xf>
    <xf numFmtId="167" fontId="4" fillId="3" borderId="11" xfId="0" applyNumberFormat="1" applyFont="1" applyFill="1" applyBorder="1" applyAlignment="1" applyProtection="1">
      <alignment horizontal="center" vertical="center"/>
    </xf>
    <xf numFmtId="168" fontId="4" fillId="3" borderId="11" xfId="0" applyNumberFormat="1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166" fontId="2" fillId="4" borderId="11" xfId="0" applyNumberFormat="1" applyFont="1" applyFill="1" applyBorder="1" applyAlignment="1" applyProtection="1">
      <alignment horizontal="center" vertical="center"/>
    </xf>
    <xf numFmtId="0" fontId="2" fillId="4" borderId="12" xfId="0" applyFont="1" applyFill="1" applyBorder="1" applyAlignment="1" applyProtection="1">
      <alignment horizontal="center" vertical="center"/>
    </xf>
    <xf numFmtId="1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69" fontId="8" fillId="0" borderId="8" xfId="0" applyNumberFormat="1" applyFont="1" applyFill="1" applyBorder="1" applyAlignment="1">
      <alignment horizontal="center" vertical="center" readingOrder="2"/>
    </xf>
    <xf numFmtId="0" fontId="8" fillId="0" borderId="8" xfId="0" applyNumberFormat="1" applyFont="1" applyFill="1" applyBorder="1" applyAlignment="1">
      <alignment horizontal="center" vertical="center"/>
    </xf>
    <xf numFmtId="169" fontId="8" fillId="0" borderId="8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 readingOrder="2"/>
    </xf>
    <xf numFmtId="1" fontId="8" fillId="0" borderId="8" xfId="0" applyNumberFormat="1" applyFont="1" applyFill="1" applyBorder="1" applyAlignment="1">
      <alignment horizontal="center" vertical="center" readingOrder="2"/>
    </xf>
    <xf numFmtId="2" fontId="8" fillId="0" borderId="8" xfId="0" applyNumberFormat="1" applyFont="1" applyFill="1" applyBorder="1" applyAlignment="1">
      <alignment horizontal="center" vertical="center"/>
    </xf>
    <xf numFmtId="1" fontId="6" fillId="0" borderId="2" xfId="0" applyNumberFormat="1" applyFont="1" applyFill="1" applyBorder="1" applyAlignment="1">
      <alignment horizontal="center" vertical="center"/>
    </xf>
    <xf numFmtId="169" fontId="8" fillId="0" borderId="2" xfId="0" applyNumberFormat="1" applyFont="1" applyFill="1" applyBorder="1" applyAlignment="1">
      <alignment horizontal="center" vertical="center" readingOrder="2"/>
    </xf>
    <xf numFmtId="0" fontId="8" fillId="0" borderId="2" xfId="0" applyNumberFormat="1" applyFont="1" applyFill="1" applyBorder="1" applyAlignment="1">
      <alignment horizontal="center" vertical="center"/>
    </xf>
    <xf numFmtId="169" fontId="8" fillId="0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readingOrder="2"/>
    </xf>
    <xf numFmtId="1" fontId="8" fillId="0" borderId="2" xfId="0" applyNumberFormat="1" applyFont="1" applyFill="1" applyBorder="1" applyAlignment="1">
      <alignment horizontal="center" vertical="center" readingOrder="2"/>
    </xf>
    <xf numFmtId="2" fontId="8" fillId="0" borderId="2" xfId="0" applyNumberFormat="1" applyFont="1" applyFill="1" applyBorder="1" applyAlignment="1">
      <alignment horizontal="center" vertical="center"/>
    </xf>
    <xf numFmtId="1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69" fontId="8" fillId="0" borderId="5" xfId="0" applyNumberFormat="1" applyFont="1" applyFill="1" applyBorder="1" applyAlignment="1">
      <alignment horizontal="center" vertical="center" readingOrder="2"/>
    </xf>
    <xf numFmtId="0" fontId="8" fillId="0" borderId="5" xfId="0" applyNumberFormat="1" applyFont="1" applyFill="1" applyBorder="1" applyAlignment="1">
      <alignment horizontal="center" vertical="center"/>
    </xf>
    <xf numFmtId="169" fontId="8" fillId="0" borderId="5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 readingOrder="2"/>
    </xf>
    <xf numFmtId="1" fontId="8" fillId="0" borderId="5" xfId="0" applyNumberFormat="1" applyFont="1" applyFill="1" applyBorder="1" applyAlignment="1">
      <alignment horizontal="center" vertical="center" readingOrder="2"/>
    </xf>
    <xf numFmtId="2" fontId="8" fillId="0" borderId="5" xfId="0" applyNumberFormat="1" applyFont="1" applyFill="1" applyBorder="1" applyAlignment="1">
      <alignment horizontal="center" vertical="center"/>
    </xf>
    <xf numFmtId="14" fontId="2" fillId="3" borderId="11" xfId="0" applyNumberFormat="1" applyFont="1" applyFill="1" applyBorder="1" applyAlignment="1" applyProtection="1">
      <alignment horizontal="center" vertical="center" wrapText="1"/>
    </xf>
    <xf numFmtId="0" fontId="0" fillId="6" borderId="8" xfId="0" applyFill="1" applyBorder="1" applyAlignment="1">
      <alignment horizontal="center" vertical="center"/>
    </xf>
    <xf numFmtId="0" fontId="0" fillId="6" borderId="0" xfId="0" applyFill="1"/>
    <xf numFmtId="14" fontId="0" fillId="6" borderId="8" xfId="0" applyNumberFormat="1" applyFill="1" applyBorder="1" applyAlignment="1">
      <alignment horizontal="center" vertical="center"/>
    </xf>
    <xf numFmtId="14" fontId="0" fillId="6" borderId="2" xfId="0" applyNumberForma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3">
    <cellStyle name="Normal" xfId="0" builtinId="0"/>
    <cellStyle name="Normal_Sheet1" xfId="1"/>
    <cellStyle name="Yellow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048575"/>
  <sheetViews>
    <sheetView tabSelected="1" topLeftCell="AG1" workbookViewId="0">
      <pane ySplit="1" topLeftCell="A2" activePane="bottomLeft" state="frozen"/>
      <selection pane="bottomLeft" activeCell="AN1" sqref="AN1"/>
    </sheetView>
  </sheetViews>
  <sheetFormatPr defaultColWidth="133.7109375" defaultRowHeight="15" x14ac:dyDescent="0.25"/>
  <cols>
    <col min="1" max="1" width="16" style="60" bestFit="1" customWidth="1"/>
    <col min="2" max="2" width="15.42578125" style="60" bestFit="1" customWidth="1"/>
    <col min="3" max="3" width="39.5703125" style="60" bestFit="1" customWidth="1"/>
    <col min="4" max="4" width="26.85546875" style="60" bestFit="1" customWidth="1"/>
    <col min="5" max="5" width="17.28515625" style="60" bestFit="1" customWidth="1"/>
    <col min="6" max="6" width="17.7109375" style="60" bestFit="1" customWidth="1"/>
    <col min="7" max="7" width="15" style="60" bestFit="1" customWidth="1"/>
    <col min="8" max="8" width="15.7109375" style="60" bestFit="1" customWidth="1"/>
    <col min="9" max="9" width="16.85546875" style="60" bestFit="1" customWidth="1"/>
    <col min="10" max="10" width="11.140625" style="60" bestFit="1" customWidth="1"/>
    <col min="11" max="11" width="11.28515625" style="60" bestFit="1" customWidth="1"/>
    <col min="12" max="12" width="18.140625" style="60" bestFit="1" customWidth="1"/>
    <col min="13" max="13" width="10.5703125" style="60" bestFit="1" customWidth="1"/>
    <col min="14" max="14" width="13" style="60" bestFit="1" customWidth="1"/>
    <col min="15" max="15" width="16.5703125" style="60" bestFit="1" customWidth="1"/>
    <col min="16" max="16" width="17.28515625" style="60" bestFit="1" customWidth="1"/>
    <col min="17" max="17" width="19" style="60" bestFit="1" customWidth="1"/>
    <col min="18" max="18" width="16.7109375" style="60" bestFit="1" customWidth="1"/>
    <col min="19" max="19" width="17.140625" style="60" bestFit="1" customWidth="1"/>
    <col min="20" max="20" width="9.140625" style="60" bestFit="1" customWidth="1"/>
    <col min="21" max="21" width="12.28515625" style="60" bestFit="1" customWidth="1"/>
    <col min="22" max="22" width="18.140625" style="60" bestFit="1" customWidth="1"/>
    <col min="23" max="23" width="13.140625" style="60" bestFit="1" customWidth="1"/>
    <col min="24" max="24" width="43" style="60" bestFit="1" customWidth="1"/>
    <col min="25" max="25" width="18.140625" style="60" bestFit="1" customWidth="1"/>
    <col min="26" max="26" width="14.85546875" style="60" customWidth="1"/>
    <col min="27" max="27" width="15.140625" style="60" customWidth="1"/>
    <col min="28" max="28" width="13.42578125" style="60" customWidth="1"/>
    <col min="29" max="29" width="16.140625" style="60" customWidth="1"/>
    <col min="30" max="30" width="14.28515625" style="60" customWidth="1"/>
    <col min="31" max="31" width="13" style="60" customWidth="1"/>
    <col min="32" max="32" width="10.7109375" style="60" customWidth="1"/>
    <col min="33" max="33" width="15.7109375" style="60" customWidth="1"/>
    <col min="34" max="34" width="8.5703125" style="60" customWidth="1"/>
    <col min="35" max="35" width="10" style="60" customWidth="1"/>
    <col min="36" max="36" width="9.5703125" style="60" customWidth="1"/>
    <col min="37" max="37" width="36.42578125" style="60" customWidth="1"/>
    <col min="38" max="38" width="21.140625" style="60" bestFit="1" customWidth="1"/>
    <col min="39" max="39" width="16.28515625" style="60" customWidth="1"/>
    <col min="40" max="40" width="18.7109375" style="60" bestFit="1" customWidth="1"/>
    <col min="41" max="41" width="13.7109375" style="60" customWidth="1"/>
    <col min="42" max="42" width="20.85546875" style="60" customWidth="1"/>
    <col min="43" max="43" width="9.42578125" style="60" bestFit="1" customWidth="1"/>
    <col min="44" max="44" width="11.28515625" style="60" bestFit="1" customWidth="1"/>
    <col min="45" max="45" width="9.140625" style="60" bestFit="1" customWidth="1"/>
    <col min="46" max="46" width="5.5703125" style="60" bestFit="1" customWidth="1"/>
    <col min="47" max="47" width="10.5703125" style="60" bestFit="1" customWidth="1"/>
    <col min="48" max="48" width="9.85546875" style="60" bestFit="1" customWidth="1"/>
    <col min="49" max="49" width="12" style="60" bestFit="1" customWidth="1"/>
    <col min="50" max="50" width="16" style="60" bestFit="1" customWidth="1"/>
    <col min="51" max="16384" width="133.7109375" style="60"/>
  </cols>
  <sheetData>
    <row r="1" spans="1:50" ht="38.25" x14ac:dyDescent="0.25">
      <c r="A1" s="61" t="s">
        <v>2</v>
      </c>
      <c r="B1" s="62" t="s">
        <v>3</v>
      </c>
      <c r="C1" s="54" t="s">
        <v>4</v>
      </c>
      <c r="D1" s="54" t="s">
        <v>5</v>
      </c>
      <c r="E1" s="63" t="s">
        <v>6</v>
      </c>
      <c r="F1" s="63" t="s">
        <v>7</v>
      </c>
      <c r="G1" s="98" t="s">
        <v>85</v>
      </c>
      <c r="H1" s="64" t="s">
        <v>8</v>
      </c>
      <c r="I1" s="65" t="s">
        <v>9</v>
      </c>
      <c r="J1" s="66" t="s">
        <v>10</v>
      </c>
      <c r="K1" s="66" t="s">
        <v>11</v>
      </c>
      <c r="L1" s="67" t="s">
        <v>12</v>
      </c>
      <c r="M1" s="66" t="s">
        <v>13</v>
      </c>
      <c r="N1" s="66" t="s">
        <v>14</v>
      </c>
      <c r="O1" s="66" t="s">
        <v>64</v>
      </c>
      <c r="P1" s="68" t="s">
        <v>15</v>
      </c>
      <c r="Q1" s="69" t="s">
        <v>16</v>
      </c>
      <c r="R1" s="69" t="s">
        <v>17</v>
      </c>
      <c r="S1" s="70" t="s">
        <v>18</v>
      </c>
      <c r="T1" s="71" t="s">
        <v>19</v>
      </c>
      <c r="U1" s="66" t="s">
        <v>20</v>
      </c>
      <c r="V1" s="66" t="s">
        <v>21</v>
      </c>
      <c r="W1" s="66" t="s">
        <v>22</v>
      </c>
      <c r="X1" s="66" t="s">
        <v>23</v>
      </c>
      <c r="Y1" s="66" t="s">
        <v>24</v>
      </c>
      <c r="Z1" s="29" t="s">
        <v>25</v>
      </c>
      <c r="AA1" s="29" t="s">
        <v>26</v>
      </c>
      <c r="AB1" s="29" t="s">
        <v>27</v>
      </c>
      <c r="AC1" s="29" t="s">
        <v>28</v>
      </c>
      <c r="AD1" s="29" t="s">
        <v>29</v>
      </c>
      <c r="AE1" s="29" t="s">
        <v>30</v>
      </c>
      <c r="AF1" s="29" t="s">
        <v>31</v>
      </c>
      <c r="AG1" s="29" t="s">
        <v>32</v>
      </c>
      <c r="AH1" s="29" t="s">
        <v>33</v>
      </c>
      <c r="AI1" s="30" t="s">
        <v>34</v>
      </c>
      <c r="AJ1" s="29" t="s">
        <v>35</v>
      </c>
      <c r="AK1" s="72" t="s">
        <v>36</v>
      </c>
      <c r="AL1" s="73" t="s">
        <v>37</v>
      </c>
      <c r="AM1" s="74" t="s">
        <v>38</v>
      </c>
      <c r="AN1" s="71" t="s">
        <v>82</v>
      </c>
      <c r="AO1" s="71" t="s">
        <v>83</v>
      </c>
      <c r="AQ1" t="s">
        <v>39</v>
      </c>
      <c r="AR1" t="s">
        <v>41</v>
      </c>
      <c r="AS1" t="s">
        <v>43</v>
      </c>
      <c r="AT1" t="s">
        <v>45</v>
      </c>
      <c r="AU1" t="s">
        <v>46</v>
      </c>
      <c r="AV1" t="s">
        <v>49</v>
      </c>
      <c r="AW1" t="s">
        <v>50</v>
      </c>
      <c r="AX1" t="s">
        <v>84</v>
      </c>
    </row>
    <row r="2" spans="1:50" ht="18.75" x14ac:dyDescent="0.25">
      <c r="A2" s="20" t="s">
        <v>39</v>
      </c>
      <c r="B2" s="75">
        <v>1000</v>
      </c>
      <c r="C2" s="55" t="s">
        <v>86</v>
      </c>
      <c r="D2" s="76" t="s">
        <v>87</v>
      </c>
      <c r="E2" s="76" t="s">
        <v>88</v>
      </c>
      <c r="F2" s="76" t="s">
        <v>40</v>
      </c>
      <c r="G2" s="21">
        <v>2</v>
      </c>
      <c r="H2" s="77">
        <v>33329</v>
      </c>
      <c r="I2" s="22">
        <f ca="1">(TODAY()-H2)/365</f>
        <v>29.772602739726029</v>
      </c>
      <c r="J2" s="23"/>
      <c r="K2" s="78"/>
      <c r="L2" s="79"/>
      <c r="M2" s="80"/>
      <c r="N2" s="24"/>
      <c r="O2" s="24"/>
      <c r="P2" s="81"/>
      <c r="Q2" s="25"/>
      <c r="R2" s="26"/>
      <c r="S2" s="77">
        <v>25163</v>
      </c>
      <c r="T2" s="22">
        <f t="shared" ref="T2:T33" ca="1" si="0">(TODAY()-S2)/365</f>
        <v>52.145205479452052</v>
      </c>
      <c r="U2" s="23"/>
      <c r="V2" s="24"/>
      <c r="W2" s="24"/>
      <c r="X2" s="82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1"/>
      <c r="AL2" s="27"/>
      <c r="AM2" s="28"/>
      <c r="AN2" s="22">
        <f ca="1">IF(I2&gt;=0.6,IF(T2&gt;=50,30,IF(I2&gt;=10,30,21)),"لا يستحق سنوى")</f>
        <v>30</v>
      </c>
      <c r="AO2" s="22">
        <f ca="1">IFERROR(VLOOKUP(B2,الاجازات!$B:$Q,16,0),AN2)</f>
        <v>28</v>
      </c>
    </row>
    <row r="3" spans="1:50" ht="18.75" x14ac:dyDescent="0.25">
      <c r="A3" s="20" t="s">
        <v>39</v>
      </c>
      <c r="B3" s="83">
        <v>1001</v>
      </c>
      <c r="C3" s="56"/>
      <c r="D3" s="57"/>
      <c r="E3" s="57"/>
      <c r="F3" s="57" t="s">
        <v>42</v>
      </c>
      <c r="G3" s="2">
        <v>1</v>
      </c>
      <c r="H3" s="84">
        <v>33970</v>
      </c>
      <c r="I3" s="22">
        <f t="shared" ref="I3:I66" ca="1" si="1">(TODAY()-H3)/365</f>
        <v>28.016438356164382</v>
      </c>
      <c r="J3" s="4"/>
      <c r="K3" s="85"/>
      <c r="L3" s="86"/>
      <c r="M3" s="87"/>
      <c r="N3" s="5"/>
      <c r="O3" s="5"/>
      <c r="P3" s="88"/>
      <c r="Q3" s="6"/>
      <c r="R3" s="7"/>
      <c r="S3" s="84">
        <v>25674</v>
      </c>
      <c r="T3" s="3">
        <f t="shared" ca="1" si="0"/>
        <v>50.745205479452054</v>
      </c>
      <c r="U3" s="4"/>
      <c r="V3" s="5"/>
      <c r="W3" s="5"/>
      <c r="X3" s="89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2"/>
      <c r="AL3" s="8"/>
      <c r="AM3" s="10"/>
      <c r="AN3" s="22">
        <f t="shared" ref="AN3:AN18" ca="1" si="2">IF(I3&gt;=0.6,IF(T3&gt;=50,30,IF(I3&gt;=10,30,21)),"لا يستحق سنوى")</f>
        <v>30</v>
      </c>
      <c r="AO3" s="22">
        <f ca="1">IFERROR(VLOOKUP(B3,الاجازات!$B:$Q,16,0),AN3)</f>
        <v>30</v>
      </c>
    </row>
    <row r="4" spans="1:50" ht="18.75" x14ac:dyDescent="0.25">
      <c r="A4" s="20" t="s">
        <v>39</v>
      </c>
      <c r="B4" s="83">
        <v>1002</v>
      </c>
      <c r="C4" s="56"/>
      <c r="D4" s="57"/>
      <c r="E4" s="57"/>
      <c r="F4" s="57" t="s">
        <v>44</v>
      </c>
      <c r="G4" s="2">
        <v>2</v>
      </c>
      <c r="H4" s="84">
        <v>40969</v>
      </c>
      <c r="I4" s="22">
        <f t="shared" ca="1" si="1"/>
        <v>8.8410958904109584</v>
      </c>
      <c r="J4" s="4"/>
      <c r="K4" s="85"/>
      <c r="L4" s="86"/>
      <c r="M4" s="87"/>
      <c r="N4" s="5"/>
      <c r="O4" s="4"/>
      <c r="P4" s="88"/>
      <c r="Q4" s="6"/>
      <c r="R4" s="7"/>
      <c r="S4" s="84">
        <v>35234</v>
      </c>
      <c r="T4" s="3">
        <f t="shared" ca="1" si="0"/>
        <v>24.553424657534247</v>
      </c>
      <c r="U4" s="4"/>
      <c r="V4" s="5"/>
      <c r="W4" s="5"/>
      <c r="X4" s="89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2"/>
      <c r="AL4" s="8"/>
      <c r="AM4" s="10"/>
      <c r="AN4" s="22">
        <f t="shared" ca="1" si="2"/>
        <v>21</v>
      </c>
      <c r="AO4" s="22">
        <f ca="1">IFERROR(VLOOKUP(B4,الاجازات!$B:$Q,16,0),AN4)</f>
        <v>21</v>
      </c>
    </row>
    <row r="5" spans="1:50" ht="18.75" x14ac:dyDescent="0.25">
      <c r="A5" s="20" t="s">
        <v>39</v>
      </c>
      <c r="B5" s="83">
        <v>1004</v>
      </c>
      <c r="C5" s="56"/>
      <c r="D5" s="57"/>
      <c r="E5" s="57"/>
      <c r="F5" s="57" t="s">
        <v>40</v>
      </c>
      <c r="G5" s="2">
        <v>2</v>
      </c>
      <c r="H5" s="84">
        <v>43148</v>
      </c>
      <c r="I5" s="22">
        <f t="shared" ca="1" si="1"/>
        <v>2.871232876712329</v>
      </c>
      <c r="J5" s="4"/>
      <c r="K5" s="85"/>
      <c r="L5" s="86"/>
      <c r="M5" s="87"/>
      <c r="N5" s="5"/>
      <c r="O5" s="5"/>
      <c r="P5" s="88"/>
      <c r="Q5" s="6"/>
      <c r="R5" s="7"/>
      <c r="S5" s="84">
        <v>34095</v>
      </c>
      <c r="T5" s="3">
        <f t="shared" ca="1" si="0"/>
        <v>27.673972602739727</v>
      </c>
      <c r="U5" s="4"/>
      <c r="V5" s="5"/>
      <c r="W5" s="5"/>
      <c r="X5" s="89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2"/>
      <c r="AL5" s="8"/>
      <c r="AM5" s="10"/>
      <c r="AN5" s="22">
        <f t="shared" ca="1" si="2"/>
        <v>21</v>
      </c>
      <c r="AO5" s="22">
        <f ca="1">IFERROR(VLOOKUP(B5,الاجازات!$B:$Q,16,0),AN5)</f>
        <v>21</v>
      </c>
    </row>
    <row r="6" spans="1:50" ht="18.75" x14ac:dyDescent="0.25">
      <c r="A6" s="20" t="s">
        <v>39</v>
      </c>
      <c r="B6" s="83">
        <v>1011</v>
      </c>
      <c r="C6" s="56"/>
      <c r="D6" s="57"/>
      <c r="E6" s="57"/>
      <c r="F6" s="57" t="s">
        <v>47</v>
      </c>
      <c r="G6" s="2">
        <v>2</v>
      </c>
      <c r="H6" s="84">
        <v>43191</v>
      </c>
      <c r="I6" s="22">
        <f t="shared" ca="1" si="1"/>
        <v>2.7534246575342465</v>
      </c>
      <c r="J6" s="4"/>
      <c r="K6" s="85"/>
      <c r="L6" s="86"/>
      <c r="M6" s="87"/>
      <c r="N6" s="5"/>
      <c r="O6" s="5"/>
      <c r="P6" s="88"/>
      <c r="Q6" s="6"/>
      <c r="R6" s="7"/>
      <c r="S6" s="84">
        <v>32627</v>
      </c>
      <c r="T6" s="3">
        <f t="shared" ca="1" si="0"/>
        <v>31.695890410958903</v>
      </c>
      <c r="U6" s="4"/>
      <c r="V6" s="5"/>
      <c r="W6" s="5"/>
      <c r="X6" s="89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2"/>
      <c r="AL6" s="8"/>
      <c r="AM6" s="10"/>
      <c r="AN6" s="22">
        <f t="shared" ca="1" si="2"/>
        <v>21</v>
      </c>
      <c r="AO6" s="22">
        <f ca="1">IFERROR(VLOOKUP(B6,الاجازات!$B:$Q,16,0),AN6)</f>
        <v>21</v>
      </c>
    </row>
    <row r="7" spans="1:50" ht="18.75" x14ac:dyDescent="0.25">
      <c r="A7" s="20" t="s">
        <v>39</v>
      </c>
      <c r="B7" s="83">
        <v>1012</v>
      </c>
      <c r="C7" s="56"/>
      <c r="D7" s="57"/>
      <c r="E7" s="57"/>
      <c r="F7" s="57" t="s">
        <v>47</v>
      </c>
      <c r="G7" s="2">
        <v>2</v>
      </c>
      <c r="H7" s="84">
        <v>41486</v>
      </c>
      <c r="I7" s="22">
        <f t="shared" ca="1" si="1"/>
        <v>7.4246575342465757</v>
      </c>
      <c r="J7" s="4"/>
      <c r="K7" s="85"/>
      <c r="L7" s="86"/>
      <c r="M7" s="87"/>
      <c r="N7" s="5"/>
      <c r="O7" s="5"/>
      <c r="P7" s="88"/>
      <c r="Q7" s="6"/>
      <c r="R7" s="7"/>
      <c r="S7" s="84">
        <v>32737</v>
      </c>
      <c r="T7" s="3">
        <f t="shared" ca="1" si="0"/>
        <v>31.394520547945206</v>
      </c>
      <c r="U7" s="4"/>
      <c r="V7" s="5"/>
      <c r="W7" s="5"/>
      <c r="X7" s="89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2"/>
      <c r="AL7" s="8"/>
      <c r="AM7" s="10"/>
      <c r="AN7" s="22">
        <f t="shared" ca="1" si="2"/>
        <v>21</v>
      </c>
      <c r="AO7" s="22">
        <f ca="1">IFERROR(VLOOKUP(B7,الاجازات!$B:$Q,16,0),AN7)</f>
        <v>21</v>
      </c>
    </row>
    <row r="8" spans="1:50" ht="18.75" x14ac:dyDescent="0.25">
      <c r="A8" s="20" t="s">
        <v>39</v>
      </c>
      <c r="B8" s="83">
        <v>1013</v>
      </c>
      <c r="C8" s="56"/>
      <c r="D8" s="57"/>
      <c r="E8" s="57"/>
      <c r="F8" s="57" t="s">
        <v>42</v>
      </c>
      <c r="G8" s="2">
        <v>2</v>
      </c>
      <c r="H8" s="84">
        <v>41456</v>
      </c>
      <c r="I8" s="22">
        <f t="shared" ca="1" si="1"/>
        <v>7.506849315068493</v>
      </c>
      <c r="J8" s="4"/>
      <c r="K8" s="85"/>
      <c r="L8" s="86"/>
      <c r="M8" s="87"/>
      <c r="N8" s="5"/>
      <c r="O8" s="5"/>
      <c r="P8" s="88"/>
      <c r="Q8" s="6"/>
      <c r="R8" s="7"/>
      <c r="S8" s="84">
        <v>36047</v>
      </c>
      <c r="T8" s="3">
        <f t="shared" ca="1" si="0"/>
        <v>22.326027397260273</v>
      </c>
      <c r="U8" s="4"/>
      <c r="V8" s="5"/>
      <c r="W8" s="5"/>
      <c r="X8" s="89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2"/>
      <c r="AL8" s="8"/>
      <c r="AM8" s="10"/>
      <c r="AN8" s="22">
        <f t="shared" ca="1" si="2"/>
        <v>21</v>
      </c>
      <c r="AO8" s="22">
        <f ca="1">IFERROR(VLOOKUP(B8,الاجازات!$B:$Q,16,0),AN8)</f>
        <v>21</v>
      </c>
    </row>
    <row r="9" spans="1:50" ht="18.75" x14ac:dyDescent="0.25">
      <c r="A9" s="20" t="s">
        <v>39</v>
      </c>
      <c r="B9" s="83">
        <v>1015</v>
      </c>
      <c r="C9" s="56"/>
      <c r="D9" s="57"/>
      <c r="E9" s="57"/>
      <c r="F9" s="57" t="s">
        <v>42</v>
      </c>
      <c r="G9" s="2">
        <v>2</v>
      </c>
      <c r="H9" s="84">
        <v>33696</v>
      </c>
      <c r="I9" s="22">
        <f t="shared" ca="1" si="1"/>
        <v>28.767123287671232</v>
      </c>
      <c r="J9" s="4"/>
      <c r="K9" s="85"/>
      <c r="L9" s="86"/>
      <c r="M9" s="87"/>
      <c r="N9" s="5"/>
      <c r="O9" s="5"/>
      <c r="P9" s="88"/>
      <c r="Q9" s="6"/>
      <c r="R9" s="7"/>
      <c r="S9" s="84">
        <v>28454</v>
      </c>
      <c r="T9" s="3">
        <f t="shared" ca="1" si="0"/>
        <v>43.128767123287673</v>
      </c>
      <c r="U9" s="4"/>
      <c r="V9" s="5"/>
      <c r="W9" s="5"/>
      <c r="X9" s="89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2"/>
      <c r="AL9" s="8"/>
      <c r="AM9" s="10"/>
      <c r="AN9" s="22">
        <f t="shared" ca="1" si="2"/>
        <v>30</v>
      </c>
      <c r="AO9" s="22">
        <f ca="1">IFERROR(VLOOKUP(B9,الاجازات!$B:$Q,16,0),AN9)</f>
        <v>30</v>
      </c>
    </row>
    <row r="10" spans="1:50" ht="18.75" x14ac:dyDescent="0.25">
      <c r="A10" s="20" t="s">
        <v>39</v>
      </c>
      <c r="B10" s="83">
        <v>1017</v>
      </c>
      <c r="C10" s="56"/>
      <c r="D10" s="57"/>
      <c r="E10" s="57"/>
      <c r="F10" s="57" t="s">
        <v>42</v>
      </c>
      <c r="G10" s="2">
        <v>2</v>
      </c>
      <c r="H10" s="84">
        <v>39775</v>
      </c>
      <c r="I10" s="22">
        <f t="shared" ca="1" si="1"/>
        <v>12.112328767123287</v>
      </c>
      <c r="J10" s="4"/>
      <c r="K10" s="85"/>
      <c r="L10" s="86"/>
      <c r="M10" s="87"/>
      <c r="N10" s="5"/>
      <c r="O10" s="5"/>
      <c r="P10" s="88"/>
      <c r="Q10" s="6"/>
      <c r="R10" s="7"/>
      <c r="S10" s="84">
        <v>33147</v>
      </c>
      <c r="T10" s="3">
        <f t="shared" ca="1" si="0"/>
        <v>30.271232876712329</v>
      </c>
      <c r="U10" s="4"/>
      <c r="V10" s="5"/>
      <c r="W10" s="5"/>
      <c r="X10" s="89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2"/>
      <c r="AL10" s="8"/>
      <c r="AM10" s="10"/>
      <c r="AN10" s="22">
        <f t="shared" ca="1" si="2"/>
        <v>30</v>
      </c>
      <c r="AO10" s="22">
        <f ca="1">IFERROR(VLOOKUP(B10,الاجازات!$B:$Q,16,0),AN10)</f>
        <v>30</v>
      </c>
    </row>
    <row r="11" spans="1:50" ht="18.75" x14ac:dyDescent="0.25">
      <c r="A11" s="20" t="s">
        <v>39</v>
      </c>
      <c r="B11" s="83">
        <v>1020</v>
      </c>
      <c r="C11" s="56"/>
      <c r="D11" s="57"/>
      <c r="E11" s="57"/>
      <c r="F11" s="57" t="s">
        <v>42</v>
      </c>
      <c r="G11" s="2">
        <v>2</v>
      </c>
      <c r="H11" s="84">
        <v>42830</v>
      </c>
      <c r="I11" s="22">
        <f t="shared" ca="1" si="1"/>
        <v>3.7424657534246575</v>
      </c>
      <c r="J11" s="4"/>
      <c r="K11" s="85"/>
      <c r="L11" s="86"/>
      <c r="M11" s="87"/>
      <c r="N11" s="5"/>
      <c r="O11" s="5"/>
      <c r="P11" s="88"/>
      <c r="Q11" s="6"/>
      <c r="R11" s="7"/>
      <c r="S11" s="84">
        <v>30882</v>
      </c>
      <c r="T11" s="3">
        <f t="shared" ca="1" si="0"/>
        <v>36.476712328767121</v>
      </c>
      <c r="U11" s="4"/>
      <c r="V11" s="5"/>
      <c r="W11" s="5"/>
      <c r="X11" s="89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2"/>
      <c r="AL11" s="8"/>
      <c r="AM11" s="10"/>
      <c r="AN11" s="22">
        <f t="shared" ca="1" si="2"/>
        <v>21</v>
      </c>
      <c r="AO11" s="22">
        <f ca="1">IFERROR(VLOOKUP(B11,الاجازات!$B:$Q,16,0),AN11)</f>
        <v>19</v>
      </c>
    </row>
    <row r="12" spans="1:50" ht="18.75" x14ac:dyDescent="0.25">
      <c r="A12" s="20" t="s">
        <v>39</v>
      </c>
      <c r="B12" s="83">
        <v>1021</v>
      </c>
      <c r="C12" s="56"/>
      <c r="D12" s="57"/>
      <c r="E12" s="57"/>
      <c r="F12" s="57" t="s">
        <v>42</v>
      </c>
      <c r="G12" s="2">
        <v>2</v>
      </c>
      <c r="H12" s="84">
        <v>43055</v>
      </c>
      <c r="I12" s="22">
        <f t="shared" ca="1" si="1"/>
        <v>3.1260273972602741</v>
      </c>
      <c r="J12" s="4"/>
      <c r="K12" s="85"/>
      <c r="L12" s="86"/>
      <c r="M12" s="87"/>
      <c r="N12" s="5"/>
      <c r="O12" s="5"/>
      <c r="P12" s="88"/>
      <c r="Q12" s="6"/>
      <c r="R12" s="7"/>
      <c r="S12" s="84">
        <v>36023</v>
      </c>
      <c r="T12" s="3">
        <f t="shared" ca="1" si="0"/>
        <v>22.391780821917809</v>
      </c>
      <c r="U12" s="4"/>
      <c r="V12" s="5"/>
      <c r="W12" s="5"/>
      <c r="X12" s="89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2"/>
      <c r="AL12" s="8"/>
      <c r="AM12" s="10"/>
      <c r="AN12" s="22">
        <f t="shared" ca="1" si="2"/>
        <v>21</v>
      </c>
      <c r="AO12" s="22">
        <f ca="1">IFERROR(VLOOKUP(B12,الاجازات!$B:$Q,16,0),AN12)</f>
        <v>21</v>
      </c>
    </row>
    <row r="13" spans="1:50" ht="18.75" x14ac:dyDescent="0.25">
      <c r="A13" s="20" t="s">
        <v>39</v>
      </c>
      <c r="B13" s="83">
        <v>1024</v>
      </c>
      <c r="C13" s="56"/>
      <c r="D13" s="57"/>
      <c r="E13" s="57"/>
      <c r="F13" s="57" t="s">
        <v>42</v>
      </c>
      <c r="G13" s="2">
        <v>2</v>
      </c>
      <c r="H13" s="84">
        <v>41183</v>
      </c>
      <c r="I13" s="22">
        <f t="shared" ca="1" si="1"/>
        <v>8.2547945205479447</v>
      </c>
      <c r="J13" s="4"/>
      <c r="K13" s="85"/>
      <c r="L13" s="86"/>
      <c r="M13" s="87"/>
      <c r="N13" s="5"/>
      <c r="O13" s="5"/>
      <c r="P13" s="88"/>
      <c r="Q13" s="6"/>
      <c r="R13" s="7"/>
      <c r="S13" s="84">
        <v>35222</v>
      </c>
      <c r="T13" s="3">
        <f t="shared" ca="1" si="0"/>
        <v>24.586301369863012</v>
      </c>
      <c r="U13" s="4"/>
      <c r="V13" s="5"/>
      <c r="W13" s="5"/>
      <c r="X13" s="89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2"/>
      <c r="AL13" s="8"/>
      <c r="AM13" s="10"/>
      <c r="AN13" s="22">
        <f t="shared" ca="1" si="2"/>
        <v>21</v>
      </c>
      <c r="AO13" s="22">
        <f ca="1">IFERROR(VLOOKUP(B13,الاجازات!$B:$Q,16,0),AN13)</f>
        <v>21</v>
      </c>
    </row>
    <row r="14" spans="1:50" ht="18.75" x14ac:dyDescent="0.25">
      <c r="A14" s="20" t="s">
        <v>39</v>
      </c>
      <c r="B14" s="83">
        <v>1025</v>
      </c>
      <c r="C14" s="56"/>
      <c r="D14" s="57"/>
      <c r="E14" s="57"/>
      <c r="F14" s="57" t="s">
        <v>52</v>
      </c>
      <c r="G14" s="2">
        <v>2</v>
      </c>
      <c r="H14" s="84">
        <v>40148</v>
      </c>
      <c r="I14" s="22">
        <f t="shared" ca="1" si="1"/>
        <v>11.09041095890411</v>
      </c>
      <c r="J14" s="4"/>
      <c r="K14" s="85"/>
      <c r="L14" s="86"/>
      <c r="M14" s="87"/>
      <c r="N14" s="5"/>
      <c r="O14" s="5"/>
      <c r="P14" s="88"/>
      <c r="Q14" s="6"/>
      <c r="R14" s="7"/>
      <c r="S14" s="84">
        <v>29587</v>
      </c>
      <c r="T14" s="3">
        <f t="shared" ca="1" si="0"/>
        <v>40.024657534246572</v>
      </c>
      <c r="U14" s="4"/>
      <c r="V14" s="5"/>
      <c r="W14" s="5"/>
      <c r="X14" s="89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2"/>
      <c r="AL14" s="8"/>
      <c r="AM14" s="10"/>
      <c r="AN14" s="22">
        <f t="shared" ca="1" si="2"/>
        <v>30</v>
      </c>
      <c r="AO14" s="22">
        <f ca="1">IFERROR(VLOOKUP(B14,الاجازات!$B:$Q,16,0),AN14)</f>
        <v>30</v>
      </c>
    </row>
    <row r="15" spans="1:50" ht="18.75" x14ac:dyDescent="0.25">
      <c r="A15" s="20" t="s">
        <v>39</v>
      </c>
      <c r="B15" s="83">
        <v>1027</v>
      </c>
      <c r="C15" s="56"/>
      <c r="D15" s="57"/>
      <c r="E15" s="57"/>
      <c r="F15" s="57" t="s">
        <v>52</v>
      </c>
      <c r="G15" s="2">
        <v>2</v>
      </c>
      <c r="H15" s="84">
        <v>41817</v>
      </c>
      <c r="I15" s="22">
        <f t="shared" ca="1" si="1"/>
        <v>6.5178082191780824</v>
      </c>
      <c r="J15" s="4"/>
      <c r="K15" s="85"/>
      <c r="L15" s="86"/>
      <c r="M15" s="87"/>
      <c r="N15" s="5"/>
      <c r="O15" s="5"/>
      <c r="P15" s="88"/>
      <c r="Q15" s="6"/>
      <c r="R15" s="7"/>
      <c r="S15" s="84">
        <v>30991</v>
      </c>
      <c r="T15" s="3">
        <f t="shared" ca="1" si="0"/>
        <v>36.178082191780824</v>
      </c>
      <c r="U15" s="4"/>
      <c r="V15" s="5"/>
      <c r="W15" s="5"/>
      <c r="X15" s="89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2"/>
      <c r="AL15" s="8"/>
      <c r="AM15" s="10"/>
      <c r="AN15" s="22">
        <f t="shared" ca="1" si="2"/>
        <v>21</v>
      </c>
      <c r="AO15" s="22">
        <f ca="1">IFERROR(VLOOKUP(B15,الاجازات!$B:$Q,16,0),AN15)</f>
        <v>21</v>
      </c>
    </row>
    <row r="16" spans="1:50" ht="18.75" x14ac:dyDescent="0.25">
      <c r="A16" s="20" t="s">
        <v>39</v>
      </c>
      <c r="B16" s="83">
        <v>1028</v>
      </c>
      <c r="C16" s="56"/>
      <c r="D16" s="57"/>
      <c r="E16" s="57"/>
      <c r="F16" s="57" t="s">
        <v>52</v>
      </c>
      <c r="G16" s="2">
        <v>2</v>
      </c>
      <c r="H16" s="84">
        <v>37257</v>
      </c>
      <c r="I16" s="22">
        <f t="shared" ca="1" si="1"/>
        <v>19.010958904109589</v>
      </c>
      <c r="J16" s="4"/>
      <c r="K16" s="85"/>
      <c r="L16" s="86"/>
      <c r="M16" s="87"/>
      <c r="N16" s="5"/>
      <c r="O16" s="5"/>
      <c r="P16" s="88"/>
      <c r="Q16" s="6"/>
      <c r="R16" s="7"/>
      <c r="S16" s="84">
        <v>31031</v>
      </c>
      <c r="T16" s="3">
        <f t="shared" ca="1" si="0"/>
        <v>36.06849315068493</v>
      </c>
      <c r="U16" s="4"/>
      <c r="V16" s="5"/>
      <c r="W16" s="5"/>
      <c r="X16" s="89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2"/>
      <c r="AL16" s="8"/>
      <c r="AM16" s="10"/>
      <c r="AN16" s="22">
        <f t="shared" ca="1" si="2"/>
        <v>30</v>
      </c>
      <c r="AO16" s="22">
        <f ca="1">IFERROR(VLOOKUP(B16,الاجازات!$B:$Q,16,0),AN16)</f>
        <v>30</v>
      </c>
    </row>
    <row r="17" spans="1:41" ht="18.75" x14ac:dyDescent="0.25">
      <c r="A17" s="20" t="s">
        <v>39</v>
      </c>
      <c r="B17" s="83">
        <v>1029</v>
      </c>
      <c r="C17" s="56"/>
      <c r="D17" s="57"/>
      <c r="E17" s="57"/>
      <c r="F17" s="57" t="s">
        <v>52</v>
      </c>
      <c r="G17" s="2">
        <v>2</v>
      </c>
      <c r="H17" s="84">
        <v>41375</v>
      </c>
      <c r="I17" s="22">
        <f t="shared" ca="1" si="1"/>
        <v>7.7287671232876711</v>
      </c>
      <c r="J17" s="4"/>
      <c r="K17" s="85"/>
      <c r="L17" s="86"/>
      <c r="M17" s="87"/>
      <c r="N17" s="5"/>
      <c r="O17" s="5"/>
      <c r="P17" s="88"/>
      <c r="Q17" s="6"/>
      <c r="R17" s="7"/>
      <c r="S17" s="84">
        <v>35519</v>
      </c>
      <c r="T17" s="3">
        <f t="shared" ca="1" si="0"/>
        <v>23.772602739726029</v>
      </c>
      <c r="U17" s="4"/>
      <c r="V17" s="5"/>
      <c r="W17" s="5"/>
      <c r="X17" s="89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2"/>
      <c r="AL17" s="8"/>
      <c r="AM17" s="10"/>
      <c r="AN17" s="22">
        <f t="shared" ca="1" si="2"/>
        <v>21</v>
      </c>
      <c r="AO17" s="22">
        <f ca="1">IFERROR(VLOOKUP(B17,الاجازات!$B:$Q,16,0),AN17)</f>
        <v>21</v>
      </c>
    </row>
    <row r="18" spans="1:41" ht="18.75" x14ac:dyDescent="0.25">
      <c r="A18" s="20" t="s">
        <v>39</v>
      </c>
      <c r="B18" s="83">
        <v>1031</v>
      </c>
      <c r="C18" s="56"/>
      <c r="D18" s="57"/>
      <c r="E18" s="57"/>
      <c r="F18" s="57" t="s">
        <v>53</v>
      </c>
      <c r="G18" s="2">
        <v>2</v>
      </c>
      <c r="H18" s="84">
        <v>33878</v>
      </c>
      <c r="I18" s="22">
        <f t="shared" ca="1" si="1"/>
        <v>28.268493150684932</v>
      </c>
      <c r="J18" s="4"/>
      <c r="K18" s="85"/>
      <c r="L18" s="86"/>
      <c r="M18" s="87"/>
      <c r="N18" s="5"/>
      <c r="O18" s="5"/>
      <c r="P18" s="88"/>
      <c r="Q18" s="6"/>
      <c r="R18" s="7"/>
      <c r="S18" s="84">
        <v>25821</v>
      </c>
      <c r="T18" s="3">
        <f t="shared" ca="1" si="0"/>
        <v>50.342465753424655</v>
      </c>
      <c r="U18" s="4"/>
      <c r="V18" s="5"/>
      <c r="W18" s="5"/>
      <c r="X18" s="89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2"/>
      <c r="AL18" s="8"/>
      <c r="AM18" s="10"/>
      <c r="AN18" s="22">
        <f t="shared" ca="1" si="2"/>
        <v>30</v>
      </c>
      <c r="AO18" s="22">
        <f ca="1">IFERROR(VLOOKUP(B18,الاجازات!$B:$Q,16,0),AN18)</f>
        <v>30</v>
      </c>
    </row>
    <row r="19" spans="1:41" ht="18.75" x14ac:dyDescent="0.25">
      <c r="A19" s="20" t="s">
        <v>39</v>
      </c>
      <c r="B19" s="83">
        <v>1032</v>
      </c>
      <c r="C19" s="56"/>
      <c r="D19" s="57"/>
      <c r="E19" s="57"/>
      <c r="F19" s="57" t="s">
        <v>53</v>
      </c>
      <c r="G19" s="2"/>
      <c r="H19" s="84">
        <v>40878</v>
      </c>
      <c r="I19" s="22">
        <f t="shared" ca="1" si="1"/>
        <v>9.0904109589041102</v>
      </c>
      <c r="J19" s="4"/>
      <c r="K19" s="85"/>
      <c r="L19" s="86"/>
      <c r="M19" s="87"/>
      <c r="N19" s="5"/>
      <c r="O19" s="5"/>
      <c r="P19" s="88"/>
      <c r="Q19" s="6"/>
      <c r="R19" s="7"/>
      <c r="S19" s="84">
        <v>18477</v>
      </c>
      <c r="T19" s="3">
        <f t="shared" ca="1" si="0"/>
        <v>70.463013698630135</v>
      </c>
      <c r="U19" s="4"/>
      <c r="V19" s="5"/>
      <c r="W19" s="5"/>
      <c r="X19" s="89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2"/>
      <c r="AL19" s="8"/>
      <c r="AM19" s="10"/>
      <c r="AN19" s="3"/>
      <c r="AO19" s="22">
        <f>IFERROR(VLOOKUP(B19,الاجازات!$B:$Q,16,0),AN19)</f>
        <v>0</v>
      </c>
    </row>
    <row r="20" spans="1:41" ht="18.75" x14ac:dyDescent="0.25">
      <c r="A20" s="20" t="s">
        <v>39</v>
      </c>
      <c r="B20" s="83">
        <v>1034</v>
      </c>
      <c r="C20" s="56"/>
      <c r="D20" s="57"/>
      <c r="E20" s="57"/>
      <c r="F20" s="57" t="s">
        <v>53</v>
      </c>
      <c r="G20" s="2">
        <v>2</v>
      </c>
      <c r="H20" s="84">
        <v>40238</v>
      </c>
      <c r="I20" s="22">
        <f t="shared" ca="1" si="1"/>
        <v>10.843835616438357</v>
      </c>
      <c r="J20" s="4"/>
      <c r="K20" s="85"/>
      <c r="L20" s="86"/>
      <c r="M20" s="87"/>
      <c r="N20" s="5"/>
      <c r="O20" s="5"/>
      <c r="P20" s="88"/>
      <c r="Q20" s="6"/>
      <c r="R20" s="7"/>
      <c r="S20" s="84">
        <v>20540</v>
      </c>
      <c r="T20" s="3">
        <f t="shared" ca="1" si="0"/>
        <v>64.810958904109583</v>
      </c>
      <c r="U20" s="4"/>
      <c r="V20" s="5"/>
      <c r="W20" s="5"/>
      <c r="X20" s="89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2"/>
      <c r="AL20" s="8"/>
      <c r="AM20" s="10"/>
      <c r="AN20" s="22">
        <f t="shared" ref="AN20:AN47" ca="1" si="3">IF(I20&gt;=0.6,IF(T20&gt;=50,30,IF(I20&gt;=10,30,21)),"لا يستحق سنوى")</f>
        <v>30</v>
      </c>
      <c r="AO20" s="22">
        <f ca="1">IFERROR(VLOOKUP(B20,الاجازات!$B:$Q,16,0),AN20)</f>
        <v>30</v>
      </c>
    </row>
    <row r="21" spans="1:41" ht="18.75" x14ac:dyDescent="0.25">
      <c r="A21" s="20" t="s">
        <v>39</v>
      </c>
      <c r="B21" s="83">
        <v>1035</v>
      </c>
      <c r="C21" s="56"/>
      <c r="D21" s="57"/>
      <c r="E21" s="57"/>
      <c r="F21" s="57" t="s">
        <v>53</v>
      </c>
      <c r="G21" s="2">
        <v>2</v>
      </c>
      <c r="H21" s="84">
        <v>32690</v>
      </c>
      <c r="I21" s="22">
        <f t="shared" ca="1" si="1"/>
        <v>31.523287671232875</v>
      </c>
      <c r="J21" s="4"/>
      <c r="K21" s="85"/>
      <c r="L21" s="86"/>
      <c r="M21" s="87"/>
      <c r="N21" s="5"/>
      <c r="O21" s="5"/>
      <c r="P21" s="88"/>
      <c r="Q21" s="6"/>
      <c r="R21" s="7"/>
      <c r="S21" s="84">
        <v>23621</v>
      </c>
      <c r="T21" s="3">
        <f t="shared" ca="1" si="0"/>
        <v>56.369863013698627</v>
      </c>
      <c r="U21" s="4"/>
      <c r="V21" s="5"/>
      <c r="W21" s="5"/>
      <c r="X21" s="89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2"/>
      <c r="AL21" s="8"/>
      <c r="AM21" s="10"/>
      <c r="AN21" s="22">
        <f t="shared" ca="1" si="3"/>
        <v>30</v>
      </c>
      <c r="AO21" s="22">
        <f ca="1">IFERROR(VLOOKUP(B21,الاجازات!$B:$Q,16,0),AN21)</f>
        <v>30</v>
      </c>
    </row>
    <row r="22" spans="1:41" ht="18.75" x14ac:dyDescent="0.25">
      <c r="A22" s="20" t="s">
        <v>39</v>
      </c>
      <c r="B22" s="83">
        <v>1036</v>
      </c>
      <c r="C22" s="56"/>
      <c r="D22" s="57"/>
      <c r="E22" s="57"/>
      <c r="F22" s="57" t="s">
        <v>53</v>
      </c>
      <c r="G22" s="2">
        <v>2</v>
      </c>
      <c r="H22" s="84">
        <v>33604</v>
      </c>
      <c r="I22" s="22">
        <f t="shared" ca="1" si="1"/>
        <v>29.019178082191782</v>
      </c>
      <c r="J22" s="4"/>
      <c r="K22" s="85"/>
      <c r="L22" s="86"/>
      <c r="M22" s="87"/>
      <c r="N22" s="5"/>
      <c r="O22" s="5"/>
      <c r="P22" s="88"/>
      <c r="Q22" s="6"/>
      <c r="R22" s="7"/>
      <c r="S22" s="84">
        <v>24431</v>
      </c>
      <c r="T22" s="3">
        <f t="shared" ca="1" si="0"/>
        <v>54.150684931506852</v>
      </c>
      <c r="U22" s="4"/>
      <c r="V22" s="5"/>
      <c r="W22" s="5"/>
      <c r="X22" s="89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2"/>
      <c r="AL22" s="8"/>
      <c r="AM22" s="10"/>
      <c r="AN22" s="22">
        <f t="shared" ca="1" si="3"/>
        <v>30</v>
      </c>
      <c r="AO22" s="22">
        <f ca="1">IFERROR(VLOOKUP(B22,الاجازات!$B:$Q,16,0),AN22)</f>
        <v>30</v>
      </c>
    </row>
    <row r="23" spans="1:41" ht="18.75" x14ac:dyDescent="0.25">
      <c r="A23" s="20" t="s">
        <v>39</v>
      </c>
      <c r="B23" s="83">
        <v>1037</v>
      </c>
      <c r="C23" s="56"/>
      <c r="D23" s="57"/>
      <c r="E23" s="57"/>
      <c r="F23" s="57" t="s">
        <v>53</v>
      </c>
      <c r="G23" s="2">
        <v>2</v>
      </c>
      <c r="H23" s="84">
        <v>34578</v>
      </c>
      <c r="I23" s="22">
        <f t="shared" ca="1" si="1"/>
        <v>26.350684931506848</v>
      </c>
      <c r="J23" s="4"/>
      <c r="K23" s="85"/>
      <c r="L23" s="86"/>
      <c r="M23" s="87"/>
      <c r="N23" s="5"/>
      <c r="O23" s="5"/>
      <c r="P23" s="88"/>
      <c r="Q23" s="6"/>
      <c r="R23" s="7"/>
      <c r="S23" s="84">
        <v>26259</v>
      </c>
      <c r="T23" s="3">
        <f t="shared" ca="1" si="0"/>
        <v>49.142465753424659</v>
      </c>
      <c r="U23" s="4"/>
      <c r="V23" s="5"/>
      <c r="W23" s="5"/>
      <c r="X23" s="89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2"/>
      <c r="AL23" s="8"/>
      <c r="AM23" s="10"/>
      <c r="AN23" s="22">
        <f t="shared" ca="1" si="3"/>
        <v>30</v>
      </c>
      <c r="AO23" s="22">
        <f ca="1">IFERROR(VLOOKUP(B23,الاجازات!$B:$Q,16,0),AN23)</f>
        <v>30</v>
      </c>
    </row>
    <row r="24" spans="1:41" ht="18.75" x14ac:dyDescent="0.25">
      <c r="A24" s="20" t="s">
        <v>39</v>
      </c>
      <c r="B24" s="83">
        <v>1038</v>
      </c>
      <c r="C24" s="56"/>
      <c r="D24" s="57"/>
      <c r="E24" s="57"/>
      <c r="F24" s="57" t="s">
        <v>53</v>
      </c>
      <c r="G24" s="2">
        <v>2</v>
      </c>
      <c r="H24" s="84">
        <v>34943</v>
      </c>
      <c r="I24" s="22">
        <f t="shared" ca="1" si="1"/>
        <v>25.350684931506848</v>
      </c>
      <c r="J24" s="4"/>
      <c r="K24" s="85"/>
      <c r="L24" s="86"/>
      <c r="M24" s="87"/>
      <c r="N24" s="5"/>
      <c r="O24" s="5"/>
      <c r="P24" s="88"/>
      <c r="Q24" s="6"/>
      <c r="R24" s="7"/>
      <c r="S24" s="84">
        <v>27214</v>
      </c>
      <c r="T24" s="3">
        <f t="shared" ca="1" si="0"/>
        <v>46.526027397260272</v>
      </c>
      <c r="U24" s="4"/>
      <c r="V24" s="5"/>
      <c r="W24" s="5"/>
      <c r="X24" s="89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2"/>
      <c r="AL24" s="8"/>
      <c r="AM24" s="10"/>
      <c r="AN24" s="22">
        <f t="shared" ca="1" si="3"/>
        <v>30</v>
      </c>
      <c r="AO24" s="22">
        <f ca="1">IFERROR(VLOOKUP(B24,الاجازات!$B:$Q,16,0),AN24)</f>
        <v>30</v>
      </c>
    </row>
    <row r="25" spans="1:41" ht="18.75" x14ac:dyDescent="0.25">
      <c r="A25" s="20" t="s">
        <v>39</v>
      </c>
      <c r="B25" s="83">
        <v>1039</v>
      </c>
      <c r="C25" s="56"/>
      <c r="D25" s="57"/>
      <c r="E25" s="57"/>
      <c r="F25" s="57" t="s">
        <v>54</v>
      </c>
      <c r="G25" s="2">
        <v>1</v>
      </c>
      <c r="H25" s="84">
        <v>38869</v>
      </c>
      <c r="I25" s="22">
        <f t="shared" ca="1" si="1"/>
        <v>14.594520547945205</v>
      </c>
      <c r="J25" s="4"/>
      <c r="K25" s="85"/>
      <c r="L25" s="86"/>
      <c r="M25" s="87"/>
      <c r="N25" s="5"/>
      <c r="O25" s="5"/>
      <c r="P25" s="88"/>
      <c r="Q25" s="6"/>
      <c r="R25" s="7"/>
      <c r="S25" s="84">
        <v>33473</v>
      </c>
      <c r="T25" s="3">
        <f t="shared" ca="1" si="0"/>
        <v>29.378082191780823</v>
      </c>
      <c r="U25" s="4"/>
      <c r="V25" s="5"/>
      <c r="W25" s="5"/>
      <c r="X25" s="89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2"/>
      <c r="AL25" s="8"/>
      <c r="AM25" s="10"/>
      <c r="AN25" s="22">
        <f t="shared" ca="1" si="3"/>
        <v>30</v>
      </c>
      <c r="AO25" s="22">
        <f ca="1">IFERROR(VLOOKUP(B25,الاجازات!$B:$Q,16,0),AN25)</f>
        <v>30</v>
      </c>
    </row>
    <row r="26" spans="1:41" ht="18.75" x14ac:dyDescent="0.25">
      <c r="A26" s="20" t="s">
        <v>39</v>
      </c>
      <c r="B26" s="83">
        <v>1041</v>
      </c>
      <c r="C26" s="56"/>
      <c r="D26" s="57"/>
      <c r="E26" s="57"/>
      <c r="F26" s="57" t="s">
        <v>53</v>
      </c>
      <c r="G26" s="2">
        <v>2</v>
      </c>
      <c r="H26" s="84">
        <v>39783</v>
      </c>
      <c r="I26" s="22">
        <f t="shared" ca="1" si="1"/>
        <v>12.09041095890411</v>
      </c>
      <c r="J26" s="4"/>
      <c r="K26" s="85"/>
      <c r="L26" s="86"/>
      <c r="M26" s="87"/>
      <c r="N26" s="5"/>
      <c r="O26" s="5"/>
      <c r="P26" s="88"/>
      <c r="Q26" s="6"/>
      <c r="R26" s="7"/>
      <c r="S26" s="84">
        <v>33537</v>
      </c>
      <c r="T26" s="3">
        <f t="shared" ca="1" si="0"/>
        <v>29.202739726027396</v>
      </c>
      <c r="U26" s="4"/>
      <c r="V26" s="5"/>
      <c r="W26" s="5"/>
      <c r="X26" s="89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2"/>
      <c r="AL26" s="8"/>
      <c r="AM26" s="10"/>
      <c r="AN26" s="22">
        <f t="shared" ca="1" si="3"/>
        <v>30</v>
      </c>
      <c r="AO26" s="22">
        <f ca="1">IFERROR(VLOOKUP(B26,الاجازات!$B:$Q,16,0),AN26)</f>
        <v>30</v>
      </c>
    </row>
    <row r="27" spans="1:41" ht="18.75" x14ac:dyDescent="0.25">
      <c r="A27" s="20" t="s">
        <v>39</v>
      </c>
      <c r="B27" s="83">
        <v>1042</v>
      </c>
      <c r="C27" s="56"/>
      <c r="D27" s="57"/>
      <c r="E27" s="57"/>
      <c r="F27" s="57" t="s">
        <v>53</v>
      </c>
      <c r="G27" s="2">
        <v>2</v>
      </c>
      <c r="H27" s="84">
        <v>38626</v>
      </c>
      <c r="I27" s="22">
        <f t="shared" ca="1" si="1"/>
        <v>15.260273972602739</v>
      </c>
      <c r="J27" s="4"/>
      <c r="K27" s="85"/>
      <c r="L27" s="86"/>
      <c r="M27" s="87"/>
      <c r="N27" s="5"/>
      <c r="O27" s="5"/>
      <c r="P27" s="88"/>
      <c r="Q27" s="6"/>
      <c r="R27" s="7"/>
      <c r="S27" s="84">
        <v>18389</v>
      </c>
      <c r="T27" s="3">
        <f t="shared" ca="1" si="0"/>
        <v>70.704109589041096</v>
      </c>
      <c r="U27" s="4"/>
      <c r="V27" s="5"/>
      <c r="W27" s="5"/>
      <c r="X27" s="89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2"/>
      <c r="AL27" s="8"/>
      <c r="AM27" s="10"/>
      <c r="AN27" s="22">
        <f t="shared" ca="1" si="3"/>
        <v>30</v>
      </c>
      <c r="AO27" s="22">
        <f ca="1">IFERROR(VLOOKUP(B27,الاجازات!$B:$Q,16,0),AN27)</f>
        <v>30</v>
      </c>
    </row>
    <row r="28" spans="1:41" ht="18.75" x14ac:dyDescent="0.25">
      <c r="A28" s="20" t="s">
        <v>39</v>
      </c>
      <c r="B28" s="83">
        <v>1044</v>
      </c>
      <c r="C28" s="56"/>
      <c r="D28" s="57"/>
      <c r="E28" s="57"/>
      <c r="F28" s="57" t="s">
        <v>53</v>
      </c>
      <c r="G28" s="2">
        <v>2</v>
      </c>
      <c r="H28" s="84">
        <v>43216</v>
      </c>
      <c r="I28" s="22">
        <f t="shared" ca="1" si="1"/>
        <v>2.6849315068493151</v>
      </c>
      <c r="J28" s="4"/>
      <c r="K28" s="85"/>
      <c r="L28" s="86"/>
      <c r="M28" s="87"/>
      <c r="N28" s="5"/>
      <c r="O28" s="5"/>
      <c r="P28" s="88"/>
      <c r="Q28" s="6"/>
      <c r="R28" s="7"/>
      <c r="S28" s="84">
        <v>34899</v>
      </c>
      <c r="T28" s="3">
        <f t="shared" ca="1" si="0"/>
        <v>25.471232876712328</v>
      </c>
      <c r="U28" s="4"/>
      <c r="V28" s="5"/>
      <c r="W28" s="5"/>
      <c r="X28" s="89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2"/>
      <c r="AL28" s="8"/>
      <c r="AM28" s="10"/>
      <c r="AN28" s="22">
        <f t="shared" ca="1" si="3"/>
        <v>21</v>
      </c>
      <c r="AO28" s="22">
        <f ca="1">IFERROR(VLOOKUP(B28,الاجازات!$B:$Q,16,0),AN28)</f>
        <v>21</v>
      </c>
    </row>
    <row r="29" spans="1:41" ht="18.75" x14ac:dyDescent="0.25">
      <c r="A29" s="20" t="s">
        <v>39</v>
      </c>
      <c r="B29" s="83">
        <v>1046</v>
      </c>
      <c r="C29" s="56"/>
      <c r="D29" s="57"/>
      <c r="E29" s="57"/>
      <c r="F29" s="57" t="s">
        <v>62</v>
      </c>
      <c r="G29" s="2">
        <v>2</v>
      </c>
      <c r="H29" s="84">
        <v>40148</v>
      </c>
      <c r="I29" s="22">
        <f t="shared" ca="1" si="1"/>
        <v>11.09041095890411</v>
      </c>
      <c r="J29" s="4"/>
      <c r="K29" s="85"/>
      <c r="L29" s="86"/>
      <c r="M29" s="87"/>
      <c r="N29" s="5"/>
      <c r="O29" s="5"/>
      <c r="P29" s="88"/>
      <c r="Q29" s="6"/>
      <c r="R29" s="7"/>
      <c r="S29" s="84">
        <v>33590</v>
      </c>
      <c r="T29" s="3">
        <f t="shared" ca="1" si="0"/>
        <v>29.057534246575344</v>
      </c>
      <c r="U29" s="4"/>
      <c r="V29" s="5"/>
      <c r="W29" s="5"/>
      <c r="X29" s="89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2"/>
      <c r="AL29" s="8"/>
      <c r="AM29" s="10"/>
      <c r="AN29" s="22">
        <f t="shared" ca="1" si="3"/>
        <v>30</v>
      </c>
      <c r="AO29" s="22">
        <f ca="1">IFERROR(VLOOKUP(B29,الاجازات!$B:$Q,16,0),AN29)</f>
        <v>30</v>
      </c>
    </row>
    <row r="30" spans="1:41" ht="18.75" x14ac:dyDescent="0.25">
      <c r="A30" s="20" t="s">
        <v>39</v>
      </c>
      <c r="B30" s="83">
        <v>1047</v>
      </c>
      <c r="C30" s="56"/>
      <c r="D30" s="57"/>
      <c r="E30" s="57"/>
      <c r="F30" s="57" t="s">
        <v>53</v>
      </c>
      <c r="G30" s="2">
        <v>2</v>
      </c>
      <c r="H30" s="84">
        <v>40940</v>
      </c>
      <c r="I30" s="22">
        <f t="shared" ca="1" si="1"/>
        <v>8.9205479452054792</v>
      </c>
      <c r="J30" s="4"/>
      <c r="K30" s="85"/>
      <c r="L30" s="86"/>
      <c r="M30" s="87"/>
      <c r="N30" s="5"/>
      <c r="O30" s="5"/>
      <c r="P30" s="88"/>
      <c r="Q30" s="6"/>
      <c r="R30" s="7"/>
      <c r="S30" s="84">
        <v>22325</v>
      </c>
      <c r="T30" s="3">
        <f t="shared" ca="1" si="0"/>
        <v>59.920547945205477</v>
      </c>
      <c r="U30" s="4"/>
      <c r="V30" s="5"/>
      <c r="W30" s="5"/>
      <c r="X30" s="89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2"/>
      <c r="AL30" s="8"/>
      <c r="AM30" s="10"/>
      <c r="AN30" s="22">
        <f t="shared" ca="1" si="3"/>
        <v>30</v>
      </c>
      <c r="AO30" s="22">
        <f ca="1">IFERROR(VLOOKUP(B30,الاجازات!$B:$Q,16,0),AN30)</f>
        <v>30</v>
      </c>
    </row>
    <row r="31" spans="1:41" ht="18.75" x14ac:dyDescent="0.25">
      <c r="A31" s="20" t="s">
        <v>39</v>
      </c>
      <c r="B31" s="83">
        <v>1050</v>
      </c>
      <c r="C31" s="56"/>
      <c r="D31" s="57"/>
      <c r="E31" s="57"/>
      <c r="F31" s="57" t="s">
        <v>62</v>
      </c>
      <c r="G31" s="2">
        <v>2</v>
      </c>
      <c r="H31" s="84">
        <v>40580</v>
      </c>
      <c r="I31" s="22">
        <f t="shared" ca="1" si="1"/>
        <v>9.9068493150684933</v>
      </c>
      <c r="J31" s="4"/>
      <c r="K31" s="85"/>
      <c r="L31" s="86"/>
      <c r="M31" s="87"/>
      <c r="N31" s="5"/>
      <c r="O31" s="4"/>
      <c r="P31" s="88"/>
      <c r="Q31" s="6"/>
      <c r="R31" s="7"/>
      <c r="S31" s="84">
        <v>30275</v>
      </c>
      <c r="T31" s="3">
        <f t="shared" ca="1" si="0"/>
        <v>38.139726027397259</v>
      </c>
      <c r="U31" s="4"/>
      <c r="V31" s="5"/>
      <c r="W31" s="5"/>
      <c r="X31" s="89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2"/>
      <c r="AL31" s="8"/>
      <c r="AM31" s="10"/>
      <c r="AN31" s="22">
        <f t="shared" ca="1" si="3"/>
        <v>21</v>
      </c>
      <c r="AO31" s="22">
        <f ca="1">IFERROR(VLOOKUP(B31,الاجازات!$B:$Q,16,0),AN31)</f>
        <v>21</v>
      </c>
    </row>
    <row r="32" spans="1:41" ht="18.75" x14ac:dyDescent="0.25">
      <c r="A32" s="20" t="s">
        <v>39</v>
      </c>
      <c r="B32" s="83">
        <v>1051</v>
      </c>
      <c r="C32" s="56"/>
      <c r="D32" s="57"/>
      <c r="E32" s="57"/>
      <c r="F32" s="57" t="s">
        <v>62</v>
      </c>
      <c r="G32" s="2">
        <v>2</v>
      </c>
      <c r="H32" s="84">
        <v>40009</v>
      </c>
      <c r="I32" s="22">
        <f t="shared" ca="1" si="1"/>
        <v>11.471232876712328</v>
      </c>
      <c r="J32" s="4"/>
      <c r="K32" s="85"/>
      <c r="L32" s="86"/>
      <c r="M32" s="87"/>
      <c r="N32" s="5"/>
      <c r="O32" s="5"/>
      <c r="P32" s="88"/>
      <c r="Q32" s="6"/>
      <c r="R32" s="7"/>
      <c r="S32" s="84">
        <v>25579</v>
      </c>
      <c r="T32" s="3">
        <f t="shared" ca="1" si="0"/>
        <v>51.005479452054793</v>
      </c>
      <c r="U32" s="4"/>
      <c r="V32" s="5"/>
      <c r="W32" s="5"/>
      <c r="X32" s="89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2"/>
      <c r="AL32" s="8"/>
      <c r="AM32" s="10"/>
      <c r="AN32" s="22">
        <f t="shared" ca="1" si="3"/>
        <v>30</v>
      </c>
      <c r="AO32" s="22">
        <f ca="1">IFERROR(VLOOKUP(B32,الاجازات!$B:$Q,16,0),AN32)</f>
        <v>30</v>
      </c>
    </row>
    <row r="33" spans="1:41" ht="18.75" x14ac:dyDescent="0.25">
      <c r="A33" s="20" t="s">
        <v>39</v>
      </c>
      <c r="B33" s="83">
        <v>1053</v>
      </c>
      <c r="C33" s="56"/>
      <c r="D33" s="57"/>
      <c r="E33" s="57"/>
      <c r="F33" s="57" t="s">
        <v>62</v>
      </c>
      <c r="G33" s="2">
        <v>2</v>
      </c>
      <c r="H33" s="84">
        <v>34217</v>
      </c>
      <c r="I33" s="22">
        <f t="shared" ca="1" si="1"/>
        <v>27.339726027397262</v>
      </c>
      <c r="J33" s="4"/>
      <c r="K33" s="85"/>
      <c r="L33" s="86"/>
      <c r="M33" s="87"/>
      <c r="N33" s="5"/>
      <c r="O33" s="5"/>
      <c r="P33" s="88"/>
      <c r="Q33" s="6"/>
      <c r="R33" s="7"/>
      <c r="S33" s="84">
        <v>24537</v>
      </c>
      <c r="T33" s="3">
        <f t="shared" ca="1" si="0"/>
        <v>53.860273972602741</v>
      </c>
      <c r="U33" s="4"/>
      <c r="V33" s="5"/>
      <c r="W33" s="5"/>
      <c r="X33" s="89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2"/>
      <c r="AL33" s="8"/>
      <c r="AM33" s="10"/>
      <c r="AN33" s="22">
        <f t="shared" ca="1" si="3"/>
        <v>30</v>
      </c>
      <c r="AO33" s="22">
        <f ca="1">IFERROR(VLOOKUP(B33,الاجازات!$B:$Q,16,0),AN33)</f>
        <v>30</v>
      </c>
    </row>
    <row r="34" spans="1:41" ht="18.75" x14ac:dyDescent="0.25">
      <c r="A34" s="20" t="s">
        <v>39</v>
      </c>
      <c r="B34" s="83">
        <v>1054</v>
      </c>
      <c r="C34" s="56"/>
      <c r="D34" s="57"/>
      <c r="E34" s="57"/>
      <c r="F34" s="57" t="s">
        <v>62</v>
      </c>
      <c r="G34" s="2">
        <v>2</v>
      </c>
      <c r="H34" s="84">
        <v>42186</v>
      </c>
      <c r="I34" s="22">
        <f t="shared" ca="1" si="1"/>
        <v>5.506849315068493</v>
      </c>
      <c r="J34" s="4"/>
      <c r="K34" s="85"/>
      <c r="L34" s="86"/>
      <c r="M34" s="87"/>
      <c r="N34" s="5"/>
      <c r="O34" s="5"/>
      <c r="P34" s="88"/>
      <c r="Q34" s="6"/>
      <c r="R34" s="7"/>
      <c r="S34" s="84">
        <v>20802</v>
      </c>
      <c r="T34" s="3">
        <f t="shared" ref="T34:T65" ca="1" si="4">(TODAY()-S34)/365</f>
        <v>64.093150684931501</v>
      </c>
      <c r="U34" s="4"/>
      <c r="V34" s="5"/>
      <c r="W34" s="5"/>
      <c r="X34" s="89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2"/>
      <c r="AL34" s="8"/>
      <c r="AM34" s="10"/>
      <c r="AN34" s="22">
        <f t="shared" ca="1" si="3"/>
        <v>30</v>
      </c>
      <c r="AO34" s="22">
        <f ca="1">IFERROR(VLOOKUP(B34,الاجازات!$B:$Q,16,0),AN34)</f>
        <v>30</v>
      </c>
    </row>
    <row r="35" spans="1:41" ht="18.75" x14ac:dyDescent="0.25">
      <c r="A35" s="20" t="s">
        <v>39</v>
      </c>
      <c r="B35" s="83">
        <v>1056</v>
      </c>
      <c r="C35" s="56"/>
      <c r="D35" s="57"/>
      <c r="E35" s="57"/>
      <c r="F35" s="57" t="s">
        <v>42</v>
      </c>
      <c r="G35" s="2">
        <v>2</v>
      </c>
      <c r="H35" s="84">
        <v>33304</v>
      </c>
      <c r="I35" s="22">
        <f t="shared" ca="1" si="1"/>
        <v>29.841095890410958</v>
      </c>
      <c r="J35" s="4"/>
      <c r="K35" s="85"/>
      <c r="L35" s="86"/>
      <c r="M35" s="87"/>
      <c r="N35" s="5"/>
      <c r="O35" s="5"/>
      <c r="P35" s="88"/>
      <c r="Q35" s="6"/>
      <c r="R35" s="7"/>
      <c r="S35" s="84">
        <v>24464</v>
      </c>
      <c r="T35" s="3">
        <f t="shared" ca="1" si="4"/>
        <v>54.060273972602737</v>
      </c>
      <c r="U35" s="4"/>
      <c r="V35" s="5"/>
      <c r="W35" s="5"/>
      <c r="X35" s="89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2"/>
      <c r="AL35" s="8"/>
      <c r="AM35" s="10"/>
      <c r="AN35" s="22">
        <f t="shared" ca="1" si="3"/>
        <v>30</v>
      </c>
      <c r="AO35" s="22">
        <f ca="1">IFERROR(VLOOKUP(B35,الاجازات!$B:$Q,16,0),AN35)</f>
        <v>30</v>
      </c>
    </row>
    <row r="36" spans="1:41" ht="18.75" x14ac:dyDescent="0.25">
      <c r="A36" s="20" t="s">
        <v>39</v>
      </c>
      <c r="B36" s="83">
        <v>1057</v>
      </c>
      <c r="C36" s="56"/>
      <c r="D36" s="57"/>
      <c r="E36" s="57"/>
      <c r="F36" s="57" t="s">
        <v>42</v>
      </c>
      <c r="G36" s="2">
        <v>2</v>
      </c>
      <c r="H36" s="84">
        <v>34335</v>
      </c>
      <c r="I36" s="22">
        <f t="shared" ca="1" si="1"/>
        <v>27.016438356164382</v>
      </c>
      <c r="J36" s="4"/>
      <c r="K36" s="85"/>
      <c r="L36" s="86"/>
      <c r="M36" s="87"/>
      <c r="N36" s="5"/>
      <c r="O36" s="5"/>
      <c r="P36" s="88"/>
      <c r="Q36" s="6"/>
      <c r="R36" s="7"/>
      <c r="S36" s="84">
        <v>26182</v>
      </c>
      <c r="T36" s="3">
        <f t="shared" ca="1" si="4"/>
        <v>49.353424657534248</v>
      </c>
      <c r="U36" s="4"/>
      <c r="V36" s="5"/>
      <c r="W36" s="5"/>
      <c r="X36" s="89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2"/>
      <c r="AL36" s="8"/>
      <c r="AM36" s="10"/>
      <c r="AN36" s="22">
        <f t="shared" ca="1" si="3"/>
        <v>30</v>
      </c>
      <c r="AO36" s="22">
        <f ca="1">IFERROR(VLOOKUP(B36,الاجازات!$B:$Q,16,0),AN36)</f>
        <v>30</v>
      </c>
    </row>
    <row r="37" spans="1:41" ht="18.75" x14ac:dyDescent="0.25">
      <c r="A37" s="20" t="s">
        <v>39</v>
      </c>
      <c r="B37" s="83">
        <v>1058</v>
      </c>
      <c r="C37" s="56"/>
      <c r="D37" s="57"/>
      <c r="E37" s="57"/>
      <c r="F37" s="57" t="s">
        <v>53</v>
      </c>
      <c r="G37" s="2">
        <v>2</v>
      </c>
      <c r="H37" s="84">
        <v>34578</v>
      </c>
      <c r="I37" s="22">
        <f t="shared" ca="1" si="1"/>
        <v>26.350684931506848</v>
      </c>
      <c r="J37" s="4"/>
      <c r="K37" s="85"/>
      <c r="L37" s="86"/>
      <c r="M37" s="87"/>
      <c r="N37" s="5"/>
      <c r="O37" s="5"/>
      <c r="P37" s="88"/>
      <c r="Q37" s="6"/>
      <c r="R37" s="7"/>
      <c r="S37" s="84">
        <v>25923</v>
      </c>
      <c r="T37" s="3">
        <f t="shared" ca="1" si="4"/>
        <v>50.063013698630137</v>
      </c>
      <c r="U37" s="4"/>
      <c r="V37" s="5"/>
      <c r="W37" s="5"/>
      <c r="X37" s="89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2"/>
      <c r="AL37" s="8"/>
      <c r="AM37" s="10"/>
      <c r="AN37" s="22">
        <f t="shared" ca="1" si="3"/>
        <v>30</v>
      </c>
      <c r="AO37" s="22">
        <f ca="1">IFERROR(VLOOKUP(B37,الاجازات!$B:$Q,16,0),AN37)</f>
        <v>30</v>
      </c>
    </row>
    <row r="38" spans="1:41" ht="18.75" x14ac:dyDescent="0.25">
      <c r="A38" s="20" t="s">
        <v>39</v>
      </c>
      <c r="B38" s="83">
        <v>1059</v>
      </c>
      <c r="C38" s="56"/>
      <c r="D38" s="57"/>
      <c r="E38" s="57"/>
      <c r="F38" s="57" t="s">
        <v>40</v>
      </c>
      <c r="G38" s="2">
        <v>1</v>
      </c>
      <c r="H38" s="84">
        <v>43235</v>
      </c>
      <c r="I38" s="22">
        <f t="shared" ca="1" si="1"/>
        <v>2.6328767123287671</v>
      </c>
      <c r="J38" s="4"/>
      <c r="K38" s="85"/>
      <c r="L38" s="86"/>
      <c r="M38" s="87"/>
      <c r="N38" s="5"/>
      <c r="O38" s="5"/>
      <c r="P38" s="88"/>
      <c r="Q38" s="6"/>
      <c r="R38" s="7"/>
      <c r="S38" s="84">
        <v>34283</v>
      </c>
      <c r="T38" s="3">
        <f t="shared" ca="1" si="4"/>
        <v>27.158904109589042</v>
      </c>
      <c r="U38" s="4"/>
      <c r="V38" s="5"/>
      <c r="W38" s="5"/>
      <c r="X38" s="89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2"/>
      <c r="AL38" s="8"/>
      <c r="AM38" s="10"/>
      <c r="AN38" s="22">
        <f t="shared" ca="1" si="3"/>
        <v>21</v>
      </c>
      <c r="AO38" s="22">
        <f ca="1">IFERROR(VLOOKUP(B38,الاجازات!$B:$Q,16,0),AN38)</f>
        <v>21</v>
      </c>
    </row>
    <row r="39" spans="1:41" ht="18.75" x14ac:dyDescent="0.25">
      <c r="A39" s="20" t="s">
        <v>39</v>
      </c>
      <c r="B39" s="83">
        <v>1062</v>
      </c>
      <c r="C39" s="56"/>
      <c r="D39" s="57"/>
      <c r="E39" s="57"/>
      <c r="F39" s="57" t="s">
        <v>44</v>
      </c>
      <c r="G39" s="2">
        <v>1</v>
      </c>
      <c r="H39" s="84">
        <v>43240</v>
      </c>
      <c r="I39" s="22">
        <f t="shared" ca="1" si="1"/>
        <v>2.6191780821917807</v>
      </c>
      <c r="J39" s="4"/>
      <c r="K39" s="85"/>
      <c r="L39" s="86"/>
      <c r="M39" s="87"/>
      <c r="N39" s="5"/>
      <c r="O39" s="5"/>
      <c r="P39" s="88"/>
      <c r="Q39" s="6"/>
      <c r="R39" s="7"/>
      <c r="S39" s="84">
        <v>32208</v>
      </c>
      <c r="T39" s="3">
        <f t="shared" ca="1" si="4"/>
        <v>32.843835616438355</v>
      </c>
      <c r="U39" s="4"/>
      <c r="V39" s="5"/>
      <c r="W39" s="5"/>
      <c r="X39" s="89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2"/>
      <c r="AL39" s="8"/>
      <c r="AM39" s="10"/>
      <c r="AN39" s="22">
        <f t="shared" ca="1" si="3"/>
        <v>21</v>
      </c>
      <c r="AO39" s="22">
        <f ca="1">IFERROR(VLOOKUP(B39,الاجازات!$B:$Q,16,0),AN39)</f>
        <v>21</v>
      </c>
    </row>
    <row r="40" spans="1:41" ht="18.75" x14ac:dyDescent="0.25">
      <c r="A40" s="20" t="s">
        <v>39</v>
      </c>
      <c r="B40" s="83">
        <v>1065</v>
      </c>
      <c r="C40" s="56"/>
      <c r="D40" s="57"/>
      <c r="E40" s="57"/>
      <c r="F40" s="57" t="s">
        <v>47</v>
      </c>
      <c r="G40" s="2">
        <v>2</v>
      </c>
      <c r="H40" s="84">
        <v>42752</v>
      </c>
      <c r="I40" s="22">
        <f t="shared" ca="1" si="1"/>
        <v>3.956164383561644</v>
      </c>
      <c r="J40" s="4"/>
      <c r="K40" s="85"/>
      <c r="L40" s="86"/>
      <c r="M40" s="87"/>
      <c r="N40" s="5"/>
      <c r="O40" s="5"/>
      <c r="P40" s="88"/>
      <c r="Q40" s="6"/>
      <c r="R40" s="7"/>
      <c r="S40" s="84">
        <v>24676</v>
      </c>
      <c r="T40" s="3">
        <f t="shared" ca="1" si="4"/>
        <v>53.479452054794521</v>
      </c>
      <c r="U40" s="4"/>
      <c r="V40" s="5"/>
      <c r="W40" s="5"/>
      <c r="X40" s="89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2"/>
      <c r="AL40" s="8"/>
      <c r="AM40" s="10"/>
      <c r="AN40" s="22">
        <f t="shared" ca="1" si="3"/>
        <v>30</v>
      </c>
      <c r="AO40" s="22">
        <f ca="1">IFERROR(VLOOKUP(B40,الاجازات!$B:$Q,16,0),AN40)</f>
        <v>30</v>
      </c>
    </row>
    <row r="41" spans="1:41" ht="18.75" x14ac:dyDescent="0.25">
      <c r="A41" s="20" t="s">
        <v>39</v>
      </c>
      <c r="B41" s="83">
        <v>1066</v>
      </c>
      <c r="C41" s="56"/>
      <c r="D41" s="57"/>
      <c r="E41" s="57"/>
      <c r="F41" s="57" t="s">
        <v>62</v>
      </c>
      <c r="G41" s="2">
        <v>2</v>
      </c>
      <c r="H41" s="84">
        <v>41139</v>
      </c>
      <c r="I41" s="22">
        <f t="shared" ca="1" si="1"/>
        <v>8.375342465753425</v>
      </c>
      <c r="J41" s="4"/>
      <c r="K41" s="85"/>
      <c r="L41" s="86"/>
      <c r="M41" s="87"/>
      <c r="N41" s="5"/>
      <c r="O41" s="5"/>
      <c r="P41" s="88"/>
      <c r="Q41" s="6"/>
      <c r="R41" s="7"/>
      <c r="S41" s="84">
        <v>19542</v>
      </c>
      <c r="T41" s="3">
        <f t="shared" ca="1" si="4"/>
        <v>67.545205479452051</v>
      </c>
      <c r="U41" s="4"/>
      <c r="V41" s="5"/>
      <c r="W41" s="5"/>
      <c r="X41" s="89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2"/>
      <c r="AL41" s="8"/>
      <c r="AM41" s="10"/>
      <c r="AN41" s="22">
        <f t="shared" ca="1" si="3"/>
        <v>30</v>
      </c>
      <c r="AO41" s="22">
        <f ca="1">IFERROR(VLOOKUP(B41,الاجازات!$B:$Q,16,0),AN41)</f>
        <v>30</v>
      </c>
    </row>
    <row r="42" spans="1:41" ht="18.75" x14ac:dyDescent="0.25">
      <c r="A42" s="20" t="s">
        <v>39</v>
      </c>
      <c r="B42" s="83">
        <v>1067</v>
      </c>
      <c r="C42" s="56"/>
      <c r="D42" s="57"/>
      <c r="E42" s="57"/>
      <c r="F42" s="57" t="s">
        <v>62</v>
      </c>
      <c r="G42" s="2">
        <v>2</v>
      </c>
      <c r="H42" s="84">
        <v>41935</v>
      </c>
      <c r="I42" s="22">
        <f t="shared" ca="1" si="1"/>
        <v>6.1945205479452055</v>
      </c>
      <c r="J42" s="4"/>
      <c r="K42" s="85"/>
      <c r="L42" s="86"/>
      <c r="M42" s="87"/>
      <c r="N42" s="5"/>
      <c r="O42" s="5"/>
      <c r="P42" s="88"/>
      <c r="Q42" s="6"/>
      <c r="R42" s="7"/>
      <c r="S42" s="84">
        <v>29208</v>
      </c>
      <c r="T42" s="3">
        <f t="shared" ca="1" si="4"/>
        <v>41.063013698630137</v>
      </c>
      <c r="U42" s="4"/>
      <c r="V42" s="5"/>
      <c r="W42" s="5"/>
      <c r="X42" s="89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2"/>
      <c r="AL42" s="8"/>
      <c r="AM42" s="10"/>
      <c r="AN42" s="22">
        <f t="shared" ca="1" si="3"/>
        <v>21</v>
      </c>
      <c r="AO42" s="22">
        <f ca="1">IFERROR(VLOOKUP(B42,الاجازات!$B:$Q,16,0),AN42)</f>
        <v>21</v>
      </c>
    </row>
    <row r="43" spans="1:41" ht="18.75" x14ac:dyDescent="0.25">
      <c r="A43" s="20" t="s">
        <v>39</v>
      </c>
      <c r="B43" s="83">
        <v>1068</v>
      </c>
      <c r="C43" s="56"/>
      <c r="D43" s="57"/>
      <c r="E43" s="57"/>
      <c r="F43" s="57" t="s">
        <v>53</v>
      </c>
      <c r="G43" s="2">
        <v>2</v>
      </c>
      <c r="H43" s="84">
        <v>40148</v>
      </c>
      <c r="I43" s="22">
        <f t="shared" ca="1" si="1"/>
        <v>11.09041095890411</v>
      </c>
      <c r="J43" s="4"/>
      <c r="K43" s="85"/>
      <c r="L43" s="86"/>
      <c r="M43" s="87"/>
      <c r="N43" s="5"/>
      <c r="O43" s="5"/>
      <c r="P43" s="88"/>
      <c r="Q43" s="6"/>
      <c r="R43" s="7"/>
      <c r="S43" s="84">
        <v>34391</v>
      </c>
      <c r="T43" s="3">
        <f t="shared" ca="1" si="4"/>
        <v>26.863013698630137</v>
      </c>
      <c r="U43" s="4"/>
      <c r="V43" s="5"/>
      <c r="W43" s="5"/>
      <c r="X43" s="89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2"/>
      <c r="AL43" s="8"/>
      <c r="AM43" s="10"/>
      <c r="AN43" s="22">
        <f t="shared" ca="1" si="3"/>
        <v>30</v>
      </c>
      <c r="AO43" s="22">
        <f ca="1">IFERROR(VLOOKUP(B43,الاجازات!$B:$Q,16,0),AN43)</f>
        <v>30</v>
      </c>
    </row>
    <row r="44" spans="1:41" ht="18.75" x14ac:dyDescent="0.25">
      <c r="A44" s="20" t="s">
        <v>39</v>
      </c>
      <c r="B44" s="83">
        <v>1069</v>
      </c>
      <c r="C44" s="56"/>
      <c r="D44" s="57"/>
      <c r="E44" s="57"/>
      <c r="F44" s="57" t="s">
        <v>42</v>
      </c>
      <c r="G44" s="2">
        <v>2</v>
      </c>
      <c r="H44" s="84">
        <v>42803</v>
      </c>
      <c r="I44" s="22">
        <f t="shared" ca="1" si="1"/>
        <v>3.8164383561643835</v>
      </c>
      <c r="J44" s="4"/>
      <c r="K44" s="85"/>
      <c r="L44" s="86"/>
      <c r="M44" s="87"/>
      <c r="N44" s="5"/>
      <c r="O44" s="5"/>
      <c r="P44" s="88"/>
      <c r="Q44" s="6"/>
      <c r="R44" s="7"/>
      <c r="S44" s="84">
        <v>29183</v>
      </c>
      <c r="T44" s="3">
        <f t="shared" ca="1" si="4"/>
        <v>41.131506849315066</v>
      </c>
      <c r="U44" s="4"/>
      <c r="V44" s="5"/>
      <c r="W44" s="5"/>
      <c r="X44" s="89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2"/>
      <c r="AL44" s="8"/>
      <c r="AM44" s="10"/>
      <c r="AN44" s="22">
        <f t="shared" ca="1" si="3"/>
        <v>21</v>
      </c>
      <c r="AO44" s="22">
        <f ca="1">IFERROR(VLOOKUP(B44,الاجازات!$B:$Q,16,0),AN44)</f>
        <v>21</v>
      </c>
    </row>
    <row r="45" spans="1:41" ht="18.75" x14ac:dyDescent="0.25">
      <c r="A45" s="20" t="s">
        <v>39</v>
      </c>
      <c r="B45" s="83">
        <v>1070</v>
      </c>
      <c r="C45" s="56"/>
      <c r="D45" s="57"/>
      <c r="E45" s="57"/>
      <c r="F45" s="57" t="s">
        <v>42</v>
      </c>
      <c r="G45" s="2">
        <v>2</v>
      </c>
      <c r="H45" s="84">
        <v>35405</v>
      </c>
      <c r="I45" s="22">
        <f t="shared" ca="1" si="1"/>
        <v>24.084931506849315</v>
      </c>
      <c r="J45" s="4"/>
      <c r="K45" s="85"/>
      <c r="L45" s="86"/>
      <c r="M45" s="87"/>
      <c r="N45" s="5"/>
      <c r="O45" s="5"/>
      <c r="P45" s="88"/>
      <c r="Q45" s="6"/>
      <c r="R45" s="7"/>
      <c r="S45" s="84">
        <v>29170</v>
      </c>
      <c r="T45" s="3">
        <f t="shared" ca="1" si="4"/>
        <v>41.167123287671231</v>
      </c>
      <c r="U45" s="4"/>
      <c r="V45" s="5"/>
      <c r="W45" s="5"/>
      <c r="X45" s="89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2"/>
      <c r="AL45" s="8"/>
      <c r="AM45" s="10"/>
      <c r="AN45" s="22">
        <f t="shared" ca="1" si="3"/>
        <v>30</v>
      </c>
      <c r="AO45" s="22">
        <f ca="1">IFERROR(VLOOKUP(B45,الاجازات!$B:$Q,16,0),AN45)</f>
        <v>30</v>
      </c>
    </row>
    <row r="46" spans="1:41" ht="18.75" x14ac:dyDescent="0.25">
      <c r="A46" s="20" t="s">
        <v>39</v>
      </c>
      <c r="B46" s="83">
        <v>1074</v>
      </c>
      <c r="C46" s="56"/>
      <c r="D46" s="57"/>
      <c r="E46" s="57"/>
      <c r="F46" s="57" t="s">
        <v>42</v>
      </c>
      <c r="G46" s="2">
        <v>1</v>
      </c>
      <c r="H46" s="84">
        <v>42005</v>
      </c>
      <c r="I46" s="22">
        <f t="shared" ca="1" si="1"/>
        <v>6.0027397260273974</v>
      </c>
      <c r="J46" s="4"/>
      <c r="K46" s="85"/>
      <c r="L46" s="86"/>
      <c r="M46" s="87"/>
      <c r="N46" s="5"/>
      <c r="O46" s="5"/>
      <c r="P46" s="88"/>
      <c r="Q46" s="6"/>
      <c r="R46" s="7"/>
      <c r="S46" s="84">
        <v>31767</v>
      </c>
      <c r="T46" s="3">
        <f t="shared" ca="1" si="4"/>
        <v>34.052054794520551</v>
      </c>
      <c r="U46" s="4"/>
      <c r="V46" s="5"/>
      <c r="W46" s="5"/>
      <c r="X46" s="89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2"/>
      <c r="AL46" s="8"/>
      <c r="AM46" s="10"/>
      <c r="AN46" s="22">
        <f t="shared" ca="1" si="3"/>
        <v>21</v>
      </c>
      <c r="AO46" s="22">
        <f ca="1">IFERROR(VLOOKUP(B46,الاجازات!$B:$Q,16,0),AN46)</f>
        <v>21</v>
      </c>
    </row>
    <row r="47" spans="1:41" ht="18.75" x14ac:dyDescent="0.25">
      <c r="A47" s="20" t="s">
        <v>39</v>
      </c>
      <c r="B47" s="83">
        <v>1076</v>
      </c>
      <c r="C47" s="56"/>
      <c r="D47" s="57"/>
      <c r="E47" s="57"/>
      <c r="F47" s="57" t="s">
        <v>42</v>
      </c>
      <c r="G47" s="2">
        <v>1</v>
      </c>
      <c r="H47" s="84">
        <v>40210</v>
      </c>
      <c r="I47" s="22">
        <f t="shared" ca="1" si="1"/>
        <v>10.920547945205479</v>
      </c>
      <c r="J47" s="4"/>
      <c r="K47" s="85"/>
      <c r="L47" s="86"/>
      <c r="M47" s="87"/>
      <c r="N47" s="5"/>
      <c r="O47" s="5"/>
      <c r="P47" s="88"/>
      <c r="Q47" s="6"/>
      <c r="R47" s="7"/>
      <c r="S47" s="84">
        <v>31893</v>
      </c>
      <c r="T47" s="3">
        <f t="shared" ca="1" si="4"/>
        <v>33.706849315068496</v>
      </c>
      <c r="U47" s="4"/>
      <c r="V47" s="5"/>
      <c r="W47" s="5"/>
      <c r="X47" s="89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2"/>
      <c r="AL47" s="8"/>
      <c r="AM47" s="10"/>
      <c r="AN47" s="22">
        <f t="shared" ca="1" si="3"/>
        <v>30</v>
      </c>
      <c r="AO47" s="22">
        <f ca="1">IFERROR(VLOOKUP(B47,الاجازات!$B:$Q,16,0),AN47)</f>
        <v>30</v>
      </c>
    </row>
    <row r="48" spans="1:41" ht="18.75" x14ac:dyDescent="0.25">
      <c r="A48" s="20" t="s">
        <v>39</v>
      </c>
      <c r="B48" s="83">
        <v>1078</v>
      </c>
      <c r="C48" s="57"/>
      <c r="D48" s="57"/>
      <c r="E48" s="57"/>
      <c r="F48" s="57">
        <v>0.05</v>
      </c>
      <c r="G48" s="2"/>
      <c r="H48" s="84">
        <v>37834</v>
      </c>
      <c r="I48" s="22">
        <f t="shared" ca="1" si="1"/>
        <v>17.43013698630137</v>
      </c>
      <c r="J48" s="4"/>
      <c r="K48" s="85"/>
      <c r="L48" s="86"/>
      <c r="M48" s="87"/>
      <c r="N48" s="5"/>
      <c r="O48" s="5"/>
      <c r="P48" s="88"/>
      <c r="Q48" s="6"/>
      <c r="R48" s="7"/>
      <c r="S48" s="84">
        <v>29712</v>
      </c>
      <c r="T48" s="3">
        <f t="shared" ca="1" si="4"/>
        <v>39.682191780821917</v>
      </c>
      <c r="U48" s="4"/>
      <c r="V48" s="5"/>
      <c r="W48" s="5"/>
      <c r="X48" s="89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2"/>
      <c r="AL48" s="8"/>
      <c r="AM48" s="10"/>
      <c r="AN48" s="3">
        <f t="shared" ref="AN48:AN49" ca="1" si="5">IF(T48&gt;=50,30,IF(I48&gt;=10,30,21))</f>
        <v>30</v>
      </c>
      <c r="AO48" s="22">
        <f ca="1">IFERROR(VLOOKUP(B48,الاجازات!$B:$Q,16,0),AN48)</f>
        <v>30</v>
      </c>
    </row>
    <row r="49" spans="1:41" ht="18.75" x14ac:dyDescent="0.25">
      <c r="A49" s="20" t="s">
        <v>39</v>
      </c>
      <c r="B49" s="83">
        <v>1080</v>
      </c>
      <c r="C49" s="57"/>
      <c r="D49" s="57"/>
      <c r="E49" s="57"/>
      <c r="F49" s="57">
        <v>0.05</v>
      </c>
      <c r="G49" s="2"/>
      <c r="H49" s="84">
        <v>42522</v>
      </c>
      <c r="I49" s="22">
        <f t="shared" ca="1" si="1"/>
        <v>4.5863013698630137</v>
      </c>
      <c r="J49" s="4"/>
      <c r="K49" s="85"/>
      <c r="L49" s="86"/>
      <c r="M49" s="87"/>
      <c r="N49" s="5"/>
      <c r="O49" s="5"/>
      <c r="P49" s="88"/>
      <c r="Q49" s="6"/>
      <c r="R49" s="7"/>
      <c r="S49" s="84"/>
      <c r="T49" s="3">
        <f t="shared" ca="1" si="4"/>
        <v>121.08493150684932</v>
      </c>
      <c r="U49" s="4"/>
      <c r="V49" s="5"/>
      <c r="W49" s="5"/>
      <c r="X49" s="89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2"/>
      <c r="AL49" s="8"/>
      <c r="AM49" s="10"/>
      <c r="AN49" s="3">
        <f t="shared" ca="1" si="5"/>
        <v>30</v>
      </c>
      <c r="AO49" s="22">
        <f ca="1">IFERROR(VLOOKUP(B49,الاجازات!$B:$Q,16,0),AN49)</f>
        <v>30</v>
      </c>
    </row>
    <row r="50" spans="1:41" ht="18.75" x14ac:dyDescent="0.25">
      <c r="A50" s="20" t="s">
        <v>39</v>
      </c>
      <c r="B50" s="83">
        <v>1082</v>
      </c>
      <c r="C50" s="56"/>
      <c r="D50" s="57"/>
      <c r="E50" s="57"/>
      <c r="F50" s="57" t="s">
        <v>53</v>
      </c>
      <c r="G50" s="2">
        <v>2</v>
      </c>
      <c r="H50" s="84">
        <v>35977</v>
      </c>
      <c r="I50" s="22">
        <f t="shared" ca="1" si="1"/>
        <v>22.517808219178082</v>
      </c>
      <c r="J50" s="4"/>
      <c r="K50" s="85"/>
      <c r="L50" s="86"/>
      <c r="M50" s="87"/>
      <c r="N50" s="5"/>
      <c r="O50" s="5"/>
      <c r="P50" s="88"/>
      <c r="Q50" s="6"/>
      <c r="R50" s="7"/>
      <c r="S50" s="84">
        <v>27512</v>
      </c>
      <c r="T50" s="3">
        <f t="shared" ca="1" si="4"/>
        <v>45.709589041095889</v>
      </c>
      <c r="U50" s="4"/>
      <c r="V50" s="5"/>
      <c r="W50" s="5"/>
      <c r="X50" s="89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2"/>
      <c r="AL50" s="8"/>
      <c r="AM50" s="10"/>
      <c r="AN50" s="22">
        <f ca="1">IF(I50&gt;=0.6,IF(T50&gt;=50,30,IF(I50&gt;=10,30,21)),"لا يستحق سنوى")</f>
        <v>30</v>
      </c>
      <c r="AO50" s="22">
        <f ca="1">IFERROR(VLOOKUP(B50,الاجازات!$B:$Q,16,0),AN50)</f>
        <v>30</v>
      </c>
    </row>
    <row r="51" spans="1:41" ht="18.75" x14ac:dyDescent="0.25">
      <c r="A51" s="20" t="s">
        <v>39</v>
      </c>
      <c r="B51" s="83">
        <v>1083</v>
      </c>
      <c r="C51" s="58"/>
      <c r="D51" s="57"/>
      <c r="E51" s="57"/>
      <c r="F51" s="57" t="s">
        <v>42</v>
      </c>
      <c r="G51" s="2"/>
      <c r="H51" s="84">
        <v>43040</v>
      </c>
      <c r="I51" s="22">
        <f t="shared" ca="1" si="1"/>
        <v>3.1671232876712327</v>
      </c>
      <c r="J51" s="4"/>
      <c r="K51" s="85"/>
      <c r="L51" s="86"/>
      <c r="M51" s="87"/>
      <c r="N51" s="5"/>
      <c r="O51" s="5"/>
      <c r="P51" s="88"/>
      <c r="Q51" s="6"/>
      <c r="R51" s="7"/>
      <c r="S51" s="84">
        <v>27041</v>
      </c>
      <c r="T51" s="3">
        <f t="shared" ca="1" si="4"/>
        <v>47</v>
      </c>
      <c r="U51" s="4"/>
      <c r="V51" s="5"/>
      <c r="W51" s="5"/>
      <c r="X51" s="89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2"/>
      <c r="AL51" s="8"/>
      <c r="AM51" s="10"/>
      <c r="AN51" s="3"/>
      <c r="AO51" s="22">
        <f>IFERROR(VLOOKUP(B51,الاجازات!$B:$Q,16,0),AN51)</f>
        <v>0</v>
      </c>
    </row>
    <row r="52" spans="1:41" ht="18.75" x14ac:dyDescent="0.25">
      <c r="A52" s="20" t="s">
        <v>39</v>
      </c>
      <c r="B52" s="83">
        <v>1084</v>
      </c>
      <c r="C52" s="56"/>
      <c r="D52" s="57"/>
      <c r="E52" s="57"/>
      <c r="F52" s="57" t="s">
        <v>42</v>
      </c>
      <c r="G52" s="2">
        <v>1</v>
      </c>
      <c r="H52" s="84">
        <v>41456</v>
      </c>
      <c r="I52" s="22">
        <f t="shared" ca="1" si="1"/>
        <v>7.506849315068493</v>
      </c>
      <c r="J52" s="4"/>
      <c r="K52" s="85"/>
      <c r="L52" s="86"/>
      <c r="M52" s="87"/>
      <c r="N52" s="5"/>
      <c r="O52" s="5"/>
      <c r="P52" s="88"/>
      <c r="Q52" s="6"/>
      <c r="R52" s="7"/>
      <c r="S52" s="84">
        <v>27792</v>
      </c>
      <c r="T52" s="3">
        <f t="shared" ca="1" si="4"/>
        <v>44.942465753424656</v>
      </c>
      <c r="U52" s="4"/>
      <c r="V52" s="5"/>
      <c r="W52" s="5"/>
      <c r="X52" s="89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2"/>
      <c r="AL52" s="8"/>
      <c r="AM52" s="10"/>
      <c r="AN52" s="22">
        <f ca="1">IF(I52&gt;=0.6,IF(T52&gt;=50,30,IF(I52&gt;=10,30,21)),"لا يستحق سنوى")</f>
        <v>21</v>
      </c>
      <c r="AO52" s="22">
        <f ca="1">IFERROR(VLOOKUP(B52,الاجازات!$B:$Q,16,0),AN52)</f>
        <v>21</v>
      </c>
    </row>
    <row r="53" spans="1:41" ht="18.75" x14ac:dyDescent="0.25">
      <c r="A53" s="20" t="s">
        <v>39</v>
      </c>
      <c r="B53" s="83">
        <v>1085</v>
      </c>
      <c r="C53" s="57"/>
      <c r="D53" s="57"/>
      <c r="E53" s="57"/>
      <c r="F53" s="57">
        <v>0.05</v>
      </c>
      <c r="G53" s="2"/>
      <c r="H53" s="84">
        <v>41730</v>
      </c>
      <c r="I53" s="22">
        <f t="shared" ca="1" si="1"/>
        <v>6.7561643835616438</v>
      </c>
      <c r="J53" s="4"/>
      <c r="K53" s="85"/>
      <c r="L53" s="86"/>
      <c r="M53" s="87"/>
      <c r="N53" s="5"/>
      <c r="O53" s="5"/>
      <c r="P53" s="88"/>
      <c r="Q53" s="6"/>
      <c r="R53" s="7"/>
      <c r="S53" s="84"/>
      <c r="T53" s="3">
        <f t="shared" ca="1" si="4"/>
        <v>121.08493150684932</v>
      </c>
      <c r="U53" s="4"/>
      <c r="V53" s="5"/>
      <c r="W53" s="5"/>
      <c r="X53" s="89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2"/>
      <c r="AL53" s="8"/>
      <c r="AM53" s="10"/>
      <c r="AN53" s="22">
        <f t="shared" ref="AN53:AN62" ca="1" si="6">IF(I53&gt;=0.6,IF(T53&gt;=50,30,IF(I53&gt;=10,30,21)),"لا يستحق سنوى")</f>
        <v>30</v>
      </c>
      <c r="AO53" s="22">
        <f ca="1">IFERROR(VLOOKUP(B53,الاجازات!$B:$Q,16,0),AN53)</f>
        <v>30</v>
      </c>
    </row>
    <row r="54" spans="1:41" ht="18.75" x14ac:dyDescent="0.25">
      <c r="A54" s="20" t="s">
        <v>39</v>
      </c>
      <c r="B54" s="83">
        <v>1086</v>
      </c>
      <c r="C54" s="56"/>
      <c r="D54" s="57"/>
      <c r="E54" s="57"/>
      <c r="F54" s="57" t="s">
        <v>47</v>
      </c>
      <c r="G54" s="2">
        <v>2</v>
      </c>
      <c r="H54" s="84">
        <v>42917</v>
      </c>
      <c r="I54" s="22">
        <f t="shared" ca="1" si="1"/>
        <v>3.504109589041096</v>
      </c>
      <c r="J54" s="4"/>
      <c r="K54" s="85"/>
      <c r="L54" s="86"/>
      <c r="M54" s="87"/>
      <c r="N54" s="5"/>
      <c r="O54" s="5"/>
      <c r="P54" s="88"/>
      <c r="Q54" s="6"/>
      <c r="R54" s="7"/>
      <c r="S54" s="84">
        <v>36465</v>
      </c>
      <c r="T54" s="3">
        <f t="shared" ca="1" si="4"/>
        <v>21.18082191780822</v>
      </c>
      <c r="U54" s="4"/>
      <c r="V54" s="5"/>
      <c r="W54" s="5"/>
      <c r="X54" s="89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2"/>
      <c r="AL54" s="8"/>
      <c r="AM54" s="10"/>
      <c r="AN54" s="22">
        <f t="shared" ca="1" si="6"/>
        <v>21</v>
      </c>
      <c r="AO54" s="22">
        <f ca="1">IFERROR(VLOOKUP(B54,الاجازات!$B:$Q,16,0),AN54)</f>
        <v>21</v>
      </c>
    </row>
    <row r="55" spans="1:41" ht="18.75" x14ac:dyDescent="0.25">
      <c r="A55" s="20" t="s">
        <v>39</v>
      </c>
      <c r="B55" s="83">
        <v>1087</v>
      </c>
      <c r="C55" s="56"/>
      <c r="D55" s="57"/>
      <c r="E55" s="57"/>
      <c r="F55" s="57" t="s">
        <v>42</v>
      </c>
      <c r="G55" s="2">
        <v>2</v>
      </c>
      <c r="H55" s="84">
        <v>38412</v>
      </c>
      <c r="I55" s="22">
        <f t="shared" ca="1" si="1"/>
        <v>15.846575342465753</v>
      </c>
      <c r="J55" s="4"/>
      <c r="K55" s="85"/>
      <c r="L55" s="86"/>
      <c r="M55" s="87"/>
      <c r="N55" s="5"/>
      <c r="O55" s="5"/>
      <c r="P55" s="88"/>
      <c r="Q55" s="6"/>
      <c r="R55" s="7"/>
      <c r="S55" s="84">
        <v>27041</v>
      </c>
      <c r="T55" s="3">
        <f t="shared" ca="1" si="4"/>
        <v>47</v>
      </c>
      <c r="U55" s="4"/>
      <c r="V55" s="5"/>
      <c r="W55" s="5"/>
      <c r="X55" s="89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2"/>
      <c r="AL55" s="8"/>
      <c r="AM55" s="10"/>
      <c r="AN55" s="22">
        <f t="shared" ca="1" si="6"/>
        <v>30</v>
      </c>
      <c r="AO55" s="22">
        <f ca="1">IFERROR(VLOOKUP(B55,الاجازات!$B:$Q,16,0),AN55)</f>
        <v>30</v>
      </c>
    </row>
    <row r="56" spans="1:41" ht="18.75" x14ac:dyDescent="0.25">
      <c r="A56" s="20" t="s">
        <v>39</v>
      </c>
      <c r="B56" s="83">
        <v>1089</v>
      </c>
      <c r="C56" s="56"/>
      <c r="D56" s="57"/>
      <c r="E56" s="57"/>
      <c r="F56" s="57" t="s">
        <v>42</v>
      </c>
      <c r="G56" s="2">
        <v>2</v>
      </c>
      <c r="H56" s="84">
        <v>42095</v>
      </c>
      <c r="I56" s="22">
        <f t="shared" ca="1" si="1"/>
        <v>5.7561643835616438</v>
      </c>
      <c r="J56" s="4"/>
      <c r="K56" s="85"/>
      <c r="L56" s="86"/>
      <c r="M56" s="87"/>
      <c r="N56" s="5"/>
      <c r="O56" s="5"/>
      <c r="P56" s="88"/>
      <c r="Q56" s="6"/>
      <c r="R56" s="7"/>
      <c r="S56" s="84">
        <v>29118</v>
      </c>
      <c r="T56" s="3">
        <f t="shared" ca="1" si="4"/>
        <v>41.30958904109589</v>
      </c>
      <c r="U56" s="4"/>
      <c r="V56" s="5"/>
      <c r="W56" s="5"/>
      <c r="X56" s="89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2"/>
      <c r="AL56" s="8"/>
      <c r="AM56" s="10"/>
      <c r="AN56" s="22">
        <f t="shared" ca="1" si="6"/>
        <v>21</v>
      </c>
      <c r="AO56" s="22">
        <f ca="1">IFERROR(VLOOKUP(B56,الاجازات!$B:$Q,16,0),AN56)</f>
        <v>21</v>
      </c>
    </row>
    <row r="57" spans="1:41" ht="18.75" x14ac:dyDescent="0.25">
      <c r="A57" s="20" t="s">
        <v>39</v>
      </c>
      <c r="B57" s="83">
        <v>1092</v>
      </c>
      <c r="C57" s="56"/>
      <c r="D57" s="57"/>
      <c r="E57" s="57"/>
      <c r="F57" s="57" t="s">
        <v>47</v>
      </c>
      <c r="G57" s="2">
        <v>2</v>
      </c>
      <c r="H57" s="84">
        <v>33726</v>
      </c>
      <c r="I57" s="22">
        <f t="shared" ca="1" si="1"/>
        <v>28.684931506849313</v>
      </c>
      <c r="J57" s="4"/>
      <c r="K57" s="85"/>
      <c r="L57" s="86"/>
      <c r="M57" s="87"/>
      <c r="N57" s="5"/>
      <c r="O57" s="5"/>
      <c r="P57" s="88"/>
      <c r="Q57" s="6"/>
      <c r="R57" s="7"/>
      <c r="S57" s="84">
        <v>23787</v>
      </c>
      <c r="T57" s="3">
        <f t="shared" ca="1" si="4"/>
        <v>55.915068493150685</v>
      </c>
      <c r="U57" s="4"/>
      <c r="V57" s="5"/>
      <c r="W57" s="5"/>
      <c r="X57" s="89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2"/>
      <c r="AL57" s="8"/>
      <c r="AM57" s="10"/>
      <c r="AN57" s="22">
        <f t="shared" ca="1" si="6"/>
        <v>30</v>
      </c>
      <c r="AO57" s="22">
        <f ca="1">IFERROR(VLOOKUP(B57,الاجازات!$B:$Q,16,0),AN57)</f>
        <v>30</v>
      </c>
    </row>
    <row r="58" spans="1:41" ht="18.75" x14ac:dyDescent="0.25">
      <c r="A58" s="20" t="s">
        <v>39</v>
      </c>
      <c r="B58" s="83">
        <v>1093</v>
      </c>
      <c r="C58" s="56"/>
      <c r="D58" s="57"/>
      <c r="E58" s="57"/>
      <c r="F58" s="57" t="s">
        <v>42</v>
      </c>
      <c r="G58" s="2">
        <v>2</v>
      </c>
      <c r="H58" s="84">
        <v>40787</v>
      </c>
      <c r="I58" s="22">
        <f t="shared" ca="1" si="1"/>
        <v>9.3397260273972602</v>
      </c>
      <c r="J58" s="4"/>
      <c r="K58" s="85"/>
      <c r="L58" s="86"/>
      <c r="M58" s="87"/>
      <c r="N58" s="5"/>
      <c r="O58" s="5"/>
      <c r="P58" s="88"/>
      <c r="Q58" s="6"/>
      <c r="R58" s="7"/>
      <c r="S58" s="84">
        <v>24269</v>
      </c>
      <c r="T58" s="3">
        <f t="shared" ca="1" si="4"/>
        <v>54.594520547945208</v>
      </c>
      <c r="U58" s="4"/>
      <c r="V58" s="5"/>
      <c r="W58" s="5"/>
      <c r="X58" s="89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2"/>
      <c r="AL58" s="8"/>
      <c r="AM58" s="10"/>
      <c r="AN58" s="22">
        <f t="shared" ca="1" si="6"/>
        <v>30</v>
      </c>
      <c r="AO58" s="22">
        <f ca="1">IFERROR(VLOOKUP(B58,الاجازات!$B:$Q,16,0),AN58)</f>
        <v>30</v>
      </c>
    </row>
    <row r="59" spans="1:41" ht="18.75" x14ac:dyDescent="0.25">
      <c r="A59" s="20" t="s">
        <v>39</v>
      </c>
      <c r="B59" s="83">
        <v>1094</v>
      </c>
      <c r="C59" s="56"/>
      <c r="D59" s="57"/>
      <c r="E59" s="57"/>
      <c r="F59" s="57" t="s">
        <v>42</v>
      </c>
      <c r="G59" s="2">
        <v>1</v>
      </c>
      <c r="H59" s="84">
        <v>42798</v>
      </c>
      <c r="I59" s="22">
        <f t="shared" ca="1" si="1"/>
        <v>3.8301369863013699</v>
      </c>
      <c r="J59" s="4"/>
      <c r="K59" s="85"/>
      <c r="L59" s="86"/>
      <c r="M59" s="87"/>
      <c r="N59" s="5"/>
      <c r="O59" s="5"/>
      <c r="P59" s="88"/>
      <c r="Q59" s="6"/>
      <c r="R59" s="7"/>
      <c r="S59" s="84">
        <v>27259</v>
      </c>
      <c r="T59" s="3">
        <f t="shared" ca="1" si="4"/>
        <v>46.402739726027399</v>
      </c>
      <c r="U59" s="4"/>
      <c r="V59" s="5"/>
      <c r="W59" s="5"/>
      <c r="X59" s="89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2"/>
      <c r="AL59" s="8"/>
      <c r="AM59" s="10"/>
      <c r="AN59" s="22">
        <f t="shared" ca="1" si="6"/>
        <v>21</v>
      </c>
      <c r="AO59" s="22">
        <f ca="1">IFERROR(VLOOKUP(B59,الاجازات!$B:$Q,16,0),AN59)</f>
        <v>21</v>
      </c>
    </row>
    <row r="60" spans="1:41" ht="18.75" x14ac:dyDescent="0.25">
      <c r="A60" s="20" t="s">
        <v>39</v>
      </c>
      <c r="B60" s="83">
        <v>1095</v>
      </c>
      <c r="C60" s="56"/>
      <c r="D60" s="57"/>
      <c r="E60" s="57"/>
      <c r="F60" s="57" t="s">
        <v>42</v>
      </c>
      <c r="G60" s="2">
        <v>2</v>
      </c>
      <c r="H60" s="84">
        <v>36526</v>
      </c>
      <c r="I60" s="22">
        <f t="shared" ca="1" si="1"/>
        <v>21.013698630136986</v>
      </c>
      <c r="J60" s="4"/>
      <c r="K60" s="85"/>
      <c r="L60" s="86"/>
      <c r="M60" s="87"/>
      <c r="N60" s="5"/>
      <c r="O60" s="5"/>
      <c r="P60" s="88"/>
      <c r="Q60" s="6"/>
      <c r="R60" s="7"/>
      <c r="S60" s="84">
        <v>25322</v>
      </c>
      <c r="T60" s="3">
        <f t="shared" ca="1" si="4"/>
        <v>51.709589041095889</v>
      </c>
      <c r="U60" s="4"/>
      <c r="V60" s="5"/>
      <c r="W60" s="5"/>
      <c r="X60" s="89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2"/>
      <c r="AL60" s="8"/>
      <c r="AM60" s="10"/>
      <c r="AN60" s="22">
        <f t="shared" ca="1" si="6"/>
        <v>30</v>
      </c>
      <c r="AO60" s="22">
        <f ca="1">IFERROR(VLOOKUP(B60,الاجازات!$B:$Q,16,0),AN60)</f>
        <v>30</v>
      </c>
    </row>
    <row r="61" spans="1:41" ht="18.75" x14ac:dyDescent="0.25">
      <c r="A61" s="20" t="s">
        <v>39</v>
      </c>
      <c r="B61" s="83">
        <v>1096</v>
      </c>
      <c r="C61" s="56"/>
      <c r="D61" s="57"/>
      <c r="E61" s="57"/>
      <c r="F61" s="57" t="s">
        <v>42</v>
      </c>
      <c r="G61" s="2">
        <v>2</v>
      </c>
      <c r="H61" s="84">
        <v>40817</v>
      </c>
      <c r="I61" s="22">
        <f t="shared" ca="1" si="1"/>
        <v>9.257534246575343</v>
      </c>
      <c r="J61" s="4"/>
      <c r="K61" s="85"/>
      <c r="L61" s="86"/>
      <c r="M61" s="87"/>
      <c r="N61" s="5"/>
      <c r="O61" s="5"/>
      <c r="P61" s="88"/>
      <c r="Q61" s="6"/>
      <c r="R61" s="7"/>
      <c r="S61" s="84">
        <v>24882</v>
      </c>
      <c r="T61" s="3">
        <f t="shared" ca="1" si="4"/>
        <v>52.915068493150685</v>
      </c>
      <c r="U61" s="4"/>
      <c r="V61" s="5"/>
      <c r="W61" s="5"/>
      <c r="X61" s="89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2"/>
      <c r="AL61" s="8"/>
      <c r="AM61" s="10"/>
      <c r="AN61" s="22">
        <f t="shared" ca="1" si="6"/>
        <v>30</v>
      </c>
      <c r="AO61" s="22">
        <f ca="1">IFERROR(VLOOKUP(B61,الاجازات!$B:$Q,16,0),AN61)</f>
        <v>30</v>
      </c>
    </row>
    <row r="62" spans="1:41" ht="18.75" x14ac:dyDescent="0.25">
      <c r="A62" s="20" t="s">
        <v>39</v>
      </c>
      <c r="B62" s="83">
        <v>1097</v>
      </c>
      <c r="C62" s="56"/>
      <c r="D62" s="57"/>
      <c r="E62" s="57"/>
      <c r="F62" s="57" t="s">
        <v>42</v>
      </c>
      <c r="G62" s="2">
        <v>2</v>
      </c>
      <c r="H62" s="84">
        <v>42694</v>
      </c>
      <c r="I62" s="22">
        <f t="shared" ca="1" si="1"/>
        <v>4.1150684931506847</v>
      </c>
      <c r="J62" s="4"/>
      <c r="K62" s="85"/>
      <c r="L62" s="86"/>
      <c r="M62" s="87"/>
      <c r="N62" s="5"/>
      <c r="O62" s="5"/>
      <c r="P62" s="88"/>
      <c r="Q62" s="6"/>
      <c r="R62" s="7"/>
      <c r="S62" s="84">
        <v>36967</v>
      </c>
      <c r="T62" s="3">
        <f t="shared" ca="1" si="4"/>
        <v>19.805479452054794</v>
      </c>
      <c r="U62" s="4"/>
      <c r="V62" s="5"/>
      <c r="W62" s="5"/>
      <c r="X62" s="89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2"/>
      <c r="AL62" s="8"/>
      <c r="AM62" s="10"/>
      <c r="AN62" s="22">
        <f t="shared" ca="1" si="6"/>
        <v>21</v>
      </c>
      <c r="AO62" s="22">
        <f ca="1">IFERROR(VLOOKUP(B62,الاجازات!$B:$Q,16,0),AN62)</f>
        <v>21</v>
      </c>
    </row>
    <row r="63" spans="1:41" ht="18.75" x14ac:dyDescent="0.25">
      <c r="A63" s="20" t="s">
        <v>39</v>
      </c>
      <c r="B63" s="83">
        <v>1098</v>
      </c>
      <c r="C63" s="57"/>
      <c r="D63" s="57"/>
      <c r="E63" s="57"/>
      <c r="F63" s="57">
        <v>0.05</v>
      </c>
      <c r="G63" s="2"/>
      <c r="H63" s="84">
        <v>37834</v>
      </c>
      <c r="I63" s="22">
        <f t="shared" ca="1" si="1"/>
        <v>17.43013698630137</v>
      </c>
      <c r="J63" s="4"/>
      <c r="K63" s="85"/>
      <c r="L63" s="86"/>
      <c r="M63" s="87"/>
      <c r="N63" s="5"/>
      <c r="O63" s="5"/>
      <c r="P63" s="88"/>
      <c r="Q63" s="6"/>
      <c r="R63" s="7"/>
      <c r="S63" s="84">
        <v>27678</v>
      </c>
      <c r="T63" s="3">
        <f t="shared" ca="1" si="4"/>
        <v>45.254794520547946</v>
      </c>
      <c r="U63" s="4"/>
      <c r="V63" s="5"/>
      <c r="W63" s="5"/>
      <c r="X63" s="89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2"/>
      <c r="AL63" s="8"/>
      <c r="AM63" s="10"/>
      <c r="AN63" s="3">
        <f t="shared" ref="AN63:AN65" ca="1" si="7">IF(T63&gt;=50,30,IF(I63&gt;=10,30,21))</f>
        <v>30</v>
      </c>
      <c r="AO63" s="22">
        <f ca="1">IFERROR(VLOOKUP(B63,الاجازات!$B:$Q,16,0),AN63)</f>
        <v>30</v>
      </c>
    </row>
    <row r="64" spans="1:41" ht="18.75" x14ac:dyDescent="0.25">
      <c r="A64" s="20" t="s">
        <v>39</v>
      </c>
      <c r="B64" s="83">
        <v>1101</v>
      </c>
      <c r="C64" s="56"/>
      <c r="D64" s="57"/>
      <c r="E64" s="57"/>
      <c r="F64" s="57" t="s">
        <v>42</v>
      </c>
      <c r="G64" s="2">
        <v>1</v>
      </c>
      <c r="H64" s="84">
        <v>43214</v>
      </c>
      <c r="I64" s="22">
        <f t="shared" ca="1" si="1"/>
        <v>2.6904109589041094</v>
      </c>
      <c r="J64" s="4"/>
      <c r="K64" s="85"/>
      <c r="L64" s="86"/>
      <c r="M64" s="87"/>
      <c r="N64" s="5"/>
      <c r="O64" s="5"/>
      <c r="P64" s="88"/>
      <c r="Q64" s="6"/>
      <c r="R64" s="7"/>
      <c r="S64" s="84">
        <v>24458</v>
      </c>
      <c r="T64" s="3">
        <f t="shared" ca="1" si="4"/>
        <v>54.076712328767123</v>
      </c>
      <c r="U64" s="4"/>
      <c r="V64" s="5"/>
      <c r="W64" s="5"/>
      <c r="X64" s="89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2"/>
      <c r="AL64" s="8"/>
      <c r="AM64" s="10"/>
      <c r="AN64" s="22">
        <f ca="1">IF(I64&gt;=0.6,IF(T64&gt;=50,30,IF(I64&gt;=10,30,21)),"لا يستحق سنوى")</f>
        <v>30</v>
      </c>
      <c r="AO64" s="22">
        <f ca="1">IFERROR(VLOOKUP(B64,الاجازات!$B:$Q,16,0),AN64)</f>
        <v>30</v>
      </c>
    </row>
    <row r="65" spans="1:41" ht="18.75" x14ac:dyDescent="0.25">
      <c r="A65" s="20" t="s">
        <v>39</v>
      </c>
      <c r="B65" s="83">
        <v>1104</v>
      </c>
      <c r="C65" s="57"/>
      <c r="D65" s="57"/>
      <c r="E65" s="57"/>
      <c r="F65" s="57">
        <v>0.05</v>
      </c>
      <c r="G65" s="2"/>
      <c r="H65" s="84">
        <v>43256</v>
      </c>
      <c r="I65" s="22">
        <f t="shared" ca="1" si="1"/>
        <v>2.5753424657534247</v>
      </c>
      <c r="J65" s="4"/>
      <c r="K65" s="85"/>
      <c r="L65" s="86"/>
      <c r="M65" s="87"/>
      <c r="N65" s="5"/>
      <c r="O65" s="5"/>
      <c r="P65" s="88"/>
      <c r="Q65" s="6"/>
      <c r="R65" s="7"/>
      <c r="S65" s="84">
        <v>33501</v>
      </c>
      <c r="T65" s="3">
        <f t="shared" ca="1" si="4"/>
        <v>29.301369863013697</v>
      </c>
      <c r="U65" s="4"/>
      <c r="V65" s="5"/>
      <c r="W65" s="5"/>
      <c r="X65" s="89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2"/>
      <c r="AL65" s="8"/>
      <c r="AM65" s="10"/>
      <c r="AN65" s="3">
        <f t="shared" ca="1" si="7"/>
        <v>21</v>
      </c>
      <c r="AO65" s="22">
        <f ca="1">IFERROR(VLOOKUP(B65,الاجازات!$B:$Q,16,0),AN65)</f>
        <v>21</v>
      </c>
    </row>
    <row r="66" spans="1:41" ht="18.75" x14ac:dyDescent="0.25">
      <c r="A66" s="20" t="s">
        <v>39</v>
      </c>
      <c r="B66" s="83">
        <v>1106</v>
      </c>
      <c r="C66" s="56"/>
      <c r="D66" s="57"/>
      <c r="E66" s="57"/>
      <c r="F66" s="57" t="s">
        <v>42</v>
      </c>
      <c r="G66" s="2">
        <v>1</v>
      </c>
      <c r="H66" s="84">
        <v>42370</v>
      </c>
      <c r="I66" s="22">
        <f t="shared" ca="1" si="1"/>
        <v>5.0027397260273974</v>
      </c>
      <c r="J66" s="4"/>
      <c r="K66" s="85"/>
      <c r="L66" s="86"/>
      <c r="M66" s="87"/>
      <c r="N66" s="5"/>
      <c r="O66" s="5"/>
      <c r="P66" s="88"/>
      <c r="Q66" s="6"/>
      <c r="R66" s="7"/>
      <c r="S66" s="84">
        <v>27218</v>
      </c>
      <c r="T66" s="3">
        <f t="shared" ref="T66:T97" ca="1" si="8">(TODAY()-S66)/365</f>
        <v>46.515068493150686</v>
      </c>
      <c r="U66" s="4"/>
      <c r="V66" s="5"/>
      <c r="W66" s="5"/>
      <c r="X66" s="89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2"/>
      <c r="AL66" s="8"/>
      <c r="AM66" s="10"/>
      <c r="AN66" s="22">
        <f t="shared" ref="AN66:AN71" ca="1" si="9">IF(I66&gt;=0.6,IF(T66&gt;=50,30,IF(I66&gt;=10,30,21)),"لا يستحق سنوى")</f>
        <v>21</v>
      </c>
      <c r="AO66" s="22">
        <f ca="1">IFERROR(VLOOKUP(B66,الاجازات!$B:$Q,16,0),AN66)</f>
        <v>21</v>
      </c>
    </row>
    <row r="67" spans="1:41" ht="18.75" x14ac:dyDescent="0.25">
      <c r="A67" s="20" t="s">
        <v>39</v>
      </c>
      <c r="B67" s="83">
        <v>1107</v>
      </c>
      <c r="C67" s="56"/>
      <c r="D67" s="57"/>
      <c r="E67" s="57"/>
      <c r="F67" s="57" t="s">
        <v>42</v>
      </c>
      <c r="G67" s="2">
        <v>1</v>
      </c>
      <c r="H67" s="84">
        <v>42804</v>
      </c>
      <c r="I67" s="22">
        <f t="shared" ref="I67:I130" ca="1" si="10">(TODAY()-H67)/365</f>
        <v>3.8136986301369862</v>
      </c>
      <c r="J67" s="4"/>
      <c r="K67" s="85"/>
      <c r="L67" s="86"/>
      <c r="M67" s="87"/>
      <c r="N67" s="5"/>
      <c r="O67" s="5"/>
      <c r="P67" s="88"/>
      <c r="Q67" s="6"/>
      <c r="R67" s="7"/>
      <c r="S67" s="84">
        <v>26321</v>
      </c>
      <c r="T67" s="3">
        <f t="shared" ca="1" si="8"/>
        <v>48.972602739726028</v>
      </c>
      <c r="U67" s="4"/>
      <c r="V67" s="5"/>
      <c r="W67" s="5"/>
      <c r="X67" s="89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2"/>
      <c r="AL67" s="8"/>
      <c r="AM67" s="10"/>
      <c r="AN67" s="22">
        <f t="shared" ca="1" si="9"/>
        <v>21</v>
      </c>
      <c r="AO67" s="22">
        <f ca="1">IFERROR(VLOOKUP(B67,الاجازات!$B:$Q,16,0),AN67)</f>
        <v>21</v>
      </c>
    </row>
    <row r="68" spans="1:41" ht="18.75" x14ac:dyDescent="0.25">
      <c r="A68" s="20" t="s">
        <v>39</v>
      </c>
      <c r="B68" s="83">
        <v>1109</v>
      </c>
      <c r="C68" s="56"/>
      <c r="D68" s="57"/>
      <c r="E68" s="57"/>
      <c r="F68" s="57" t="s">
        <v>42</v>
      </c>
      <c r="G68" s="2">
        <v>1</v>
      </c>
      <c r="H68" s="84">
        <v>40953</v>
      </c>
      <c r="I68" s="22">
        <f t="shared" ca="1" si="10"/>
        <v>8.8849315068493144</v>
      </c>
      <c r="J68" s="4"/>
      <c r="K68" s="85"/>
      <c r="L68" s="86"/>
      <c r="M68" s="87"/>
      <c r="N68" s="5"/>
      <c r="O68" s="5"/>
      <c r="P68" s="88"/>
      <c r="Q68" s="6"/>
      <c r="R68" s="7"/>
      <c r="S68" s="84">
        <v>31997</v>
      </c>
      <c r="T68" s="3">
        <f t="shared" ca="1" si="8"/>
        <v>33.421917808219177</v>
      </c>
      <c r="U68" s="4"/>
      <c r="V68" s="5"/>
      <c r="W68" s="5"/>
      <c r="X68" s="89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2"/>
      <c r="AL68" s="8"/>
      <c r="AM68" s="10"/>
      <c r="AN68" s="22">
        <f t="shared" ca="1" si="9"/>
        <v>21</v>
      </c>
      <c r="AO68" s="22">
        <f ca="1">IFERROR(VLOOKUP(B68,الاجازات!$B:$Q,16,0),AN68)</f>
        <v>21</v>
      </c>
    </row>
    <row r="69" spans="1:41" ht="18.75" x14ac:dyDescent="0.25">
      <c r="A69" s="20" t="s">
        <v>39</v>
      </c>
      <c r="B69" s="83">
        <v>1110</v>
      </c>
      <c r="C69" s="56"/>
      <c r="D69" s="57"/>
      <c r="E69" s="57"/>
      <c r="F69" s="57" t="s">
        <v>42</v>
      </c>
      <c r="G69" s="2">
        <v>2</v>
      </c>
      <c r="H69" s="84">
        <v>34732</v>
      </c>
      <c r="I69" s="22">
        <f t="shared" ca="1" si="10"/>
        <v>25.92876712328767</v>
      </c>
      <c r="J69" s="4"/>
      <c r="K69" s="85"/>
      <c r="L69" s="86"/>
      <c r="M69" s="87"/>
      <c r="N69" s="5"/>
      <c r="O69" s="5"/>
      <c r="P69" s="88"/>
      <c r="Q69" s="6"/>
      <c r="R69" s="7"/>
      <c r="S69" s="84">
        <v>26266</v>
      </c>
      <c r="T69" s="3">
        <f t="shared" ca="1" si="8"/>
        <v>49.123287671232873</v>
      </c>
      <c r="U69" s="4"/>
      <c r="V69" s="5"/>
      <c r="W69" s="5"/>
      <c r="X69" s="89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2"/>
      <c r="AL69" s="8"/>
      <c r="AM69" s="10"/>
      <c r="AN69" s="22">
        <f t="shared" ca="1" si="9"/>
        <v>30</v>
      </c>
      <c r="AO69" s="22">
        <f ca="1">IFERROR(VLOOKUP(B69,الاجازات!$B:$Q,16,0),AN69)</f>
        <v>30</v>
      </c>
    </row>
    <row r="70" spans="1:41" ht="18.75" x14ac:dyDescent="0.25">
      <c r="A70" s="20" t="s">
        <v>39</v>
      </c>
      <c r="B70" s="83">
        <v>1111</v>
      </c>
      <c r="C70" s="56"/>
      <c r="D70" s="57"/>
      <c r="E70" s="57"/>
      <c r="F70" s="57" t="s">
        <v>54</v>
      </c>
      <c r="G70" s="2">
        <v>1</v>
      </c>
      <c r="H70" s="84">
        <v>41504</v>
      </c>
      <c r="I70" s="22">
        <f t="shared" ca="1" si="10"/>
        <v>7.375342465753425</v>
      </c>
      <c r="J70" s="4"/>
      <c r="K70" s="85"/>
      <c r="L70" s="86"/>
      <c r="M70" s="87"/>
      <c r="N70" s="5"/>
      <c r="O70" s="5"/>
      <c r="P70" s="88"/>
      <c r="Q70" s="6"/>
      <c r="R70" s="7"/>
      <c r="S70" s="84">
        <v>29967</v>
      </c>
      <c r="T70" s="3">
        <f t="shared" ca="1" si="8"/>
        <v>38.983561643835614</v>
      </c>
      <c r="U70" s="4"/>
      <c r="V70" s="5"/>
      <c r="W70" s="5"/>
      <c r="X70" s="89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2"/>
      <c r="AL70" s="8"/>
      <c r="AM70" s="10"/>
      <c r="AN70" s="22">
        <f t="shared" ca="1" si="9"/>
        <v>21</v>
      </c>
      <c r="AO70" s="22">
        <f ca="1">IFERROR(VLOOKUP(B70,الاجازات!$B:$Q,16,0),AN70)</f>
        <v>19</v>
      </c>
    </row>
    <row r="71" spans="1:41" ht="18.75" x14ac:dyDescent="0.25">
      <c r="A71" s="20" t="s">
        <v>39</v>
      </c>
      <c r="B71" s="83">
        <v>1113</v>
      </c>
      <c r="C71" s="56"/>
      <c r="D71" s="57"/>
      <c r="E71" s="57"/>
      <c r="F71" s="57" t="s">
        <v>42</v>
      </c>
      <c r="G71" s="2">
        <v>2</v>
      </c>
      <c r="H71" s="84">
        <v>42716</v>
      </c>
      <c r="I71" s="22">
        <f t="shared" ca="1" si="10"/>
        <v>4.0547945205479454</v>
      </c>
      <c r="J71" s="4"/>
      <c r="K71" s="85"/>
      <c r="L71" s="86"/>
      <c r="M71" s="87"/>
      <c r="N71" s="5"/>
      <c r="O71" s="5"/>
      <c r="P71" s="88"/>
      <c r="Q71" s="6"/>
      <c r="R71" s="7"/>
      <c r="S71" s="84">
        <v>34681</v>
      </c>
      <c r="T71" s="3">
        <f t="shared" ca="1" si="8"/>
        <v>26.068493150684933</v>
      </c>
      <c r="U71" s="4"/>
      <c r="V71" s="5"/>
      <c r="W71" s="5"/>
      <c r="X71" s="89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2"/>
      <c r="AL71" s="8"/>
      <c r="AM71" s="10"/>
      <c r="AN71" s="22">
        <f t="shared" ca="1" si="9"/>
        <v>21</v>
      </c>
      <c r="AO71" s="22">
        <f ca="1">IFERROR(VLOOKUP(B71,الاجازات!$B:$Q,16,0),AN71)</f>
        <v>21</v>
      </c>
    </row>
    <row r="72" spans="1:41" ht="18.75" x14ac:dyDescent="0.25">
      <c r="A72" s="20" t="s">
        <v>39</v>
      </c>
      <c r="B72" s="83">
        <v>1116</v>
      </c>
      <c r="C72" s="58"/>
      <c r="D72" s="57"/>
      <c r="E72" s="57"/>
      <c r="F72" s="57" t="s">
        <v>42</v>
      </c>
      <c r="G72" s="2"/>
      <c r="H72" s="84">
        <v>42005</v>
      </c>
      <c r="I72" s="22">
        <f t="shared" ca="1" si="10"/>
        <v>6.0027397260273974</v>
      </c>
      <c r="J72" s="4"/>
      <c r="K72" s="85"/>
      <c r="L72" s="86"/>
      <c r="M72" s="87"/>
      <c r="N72" s="5"/>
      <c r="O72" s="5"/>
      <c r="P72" s="88"/>
      <c r="Q72" s="6"/>
      <c r="R72" s="7"/>
      <c r="S72" s="84">
        <v>27442</v>
      </c>
      <c r="T72" s="3">
        <f t="shared" ca="1" si="8"/>
        <v>45.901369863013699</v>
      </c>
      <c r="U72" s="4"/>
      <c r="V72" s="5"/>
      <c r="W72" s="5"/>
      <c r="X72" s="89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2"/>
      <c r="AL72" s="8"/>
      <c r="AM72" s="10"/>
      <c r="AN72" s="3"/>
      <c r="AO72" s="22">
        <f>IFERROR(VLOOKUP(B72,الاجازات!$B:$Q,16,0),AN72)</f>
        <v>0</v>
      </c>
    </row>
    <row r="73" spans="1:41" ht="18.75" x14ac:dyDescent="0.25">
      <c r="A73" s="20" t="s">
        <v>39</v>
      </c>
      <c r="B73" s="83">
        <v>1117</v>
      </c>
      <c r="C73" s="56"/>
      <c r="D73" s="57"/>
      <c r="E73" s="57"/>
      <c r="F73" s="57" t="s">
        <v>42</v>
      </c>
      <c r="G73" s="2">
        <v>1</v>
      </c>
      <c r="H73" s="84">
        <v>35149</v>
      </c>
      <c r="I73" s="22">
        <f t="shared" ca="1" si="10"/>
        <v>24.786301369863015</v>
      </c>
      <c r="J73" s="4"/>
      <c r="K73" s="85"/>
      <c r="L73" s="86"/>
      <c r="M73" s="87"/>
      <c r="N73" s="5"/>
      <c r="O73" s="5"/>
      <c r="P73" s="88"/>
      <c r="Q73" s="6"/>
      <c r="R73" s="7"/>
      <c r="S73" s="84">
        <v>25881</v>
      </c>
      <c r="T73" s="3">
        <f t="shared" ca="1" si="8"/>
        <v>50.178082191780824</v>
      </c>
      <c r="U73" s="4"/>
      <c r="V73" s="5"/>
      <c r="W73" s="5"/>
      <c r="X73" s="89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2"/>
      <c r="AL73" s="8"/>
      <c r="AM73" s="10"/>
      <c r="AN73" s="22">
        <f t="shared" ref="AN73:AN80" ca="1" si="11">IF(I73&gt;=0.6,IF(T73&gt;=50,30,IF(I73&gt;=10,30,21)),"لا يستحق سنوى")</f>
        <v>30</v>
      </c>
      <c r="AO73" s="22">
        <f ca="1">IFERROR(VLOOKUP(B73,الاجازات!$B:$Q,16,0),AN73)</f>
        <v>30</v>
      </c>
    </row>
    <row r="74" spans="1:41" ht="18.75" x14ac:dyDescent="0.25">
      <c r="A74" s="20" t="s">
        <v>39</v>
      </c>
      <c r="B74" s="83">
        <v>1120</v>
      </c>
      <c r="C74" s="56"/>
      <c r="D74" s="57"/>
      <c r="E74" s="57"/>
      <c r="F74" s="57" t="s">
        <v>42</v>
      </c>
      <c r="G74" s="2">
        <v>1</v>
      </c>
      <c r="H74" s="84">
        <v>42005</v>
      </c>
      <c r="I74" s="22">
        <f t="shared" ca="1" si="10"/>
        <v>6.0027397260273974</v>
      </c>
      <c r="J74" s="4"/>
      <c r="K74" s="85"/>
      <c r="L74" s="86"/>
      <c r="M74" s="87"/>
      <c r="N74" s="5"/>
      <c r="O74" s="5"/>
      <c r="P74" s="88"/>
      <c r="Q74" s="6"/>
      <c r="R74" s="7"/>
      <c r="S74" s="84">
        <v>27041</v>
      </c>
      <c r="T74" s="3">
        <f t="shared" ca="1" si="8"/>
        <v>47</v>
      </c>
      <c r="U74" s="4"/>
      <c r="V74" s="5"/>
      <c r="W74" s="5"/>
      <c r="X74" s="89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2"/>
      <c r="AL74" s="8"/>
      <c r="AM74" s="10"/>
      <c r="AN74" s="22">
        <f t="shared" ca="1" si="11"/>
        <v>21</v>
      </c>
      <c r="AO74" s="22">
        <f ca="1">IFERROR(VLOOKUP(B74,الاجازات!$B:$Q,16,0),AN74)</f>
        <v>21</v>
      </c>
    </row>
    <row r="75" spans="1:41" ht="18.75" x14ac:dyDescent="0.25">
      <c r="A75" s="20" t="s">
        <v>39</v>
      </c>
      <c r="B75" s="83">
        <v>1121</v>
      </c>
      <c r="C75" s="56"/>
      <c r="D75" s="57"/>
      <c r="E75" s="57"/>
      <c r="F75" s="57" t="s">
        <v>42</v>
      </c>
      <c r="G75" s="2">
        <v>2</v>
      </c>
      <c r="H75" s="84">
        <v>32823</v>
      </c>
      <c r="I75" s="22">
        <f t="shared" ca="1" si="10"/>
        <v>31.158904109589042</v>
      </c>
      <c r="J75" s="4"/>
      <c r="K75" s="85"/>
      <c r="L75" s="86"/>
      <c r="M75" s="87"/>
      <c r="N75" s="5"/>
      <c r="O75" s="5"/>
      <c r="P75" s="88"/>
      <c r="Q75" s="6"/>
      <c r="R75" s="7"/>
      <c r="S75" s="84">
        <v>24021</v>
      </c>
      <c r="T75" s="3">
        <f t="shared" ca="1" si="8"/>
        <v>55.273972602739725</v>
      </c>
      <c r="U75" s="4"/>
      <c r="V75" s="5"/>
      <c r="W75" s="5"/>
      <c r="X75" s="89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2"/>
      <c r="AL75" s="8"/>
      <c r="AM75" s="10"/>
      <c r="AN75" s="22">
        <f t="shared" ca="1" si="11"/>
        <v>30</v>
      </c>
      <c r="AO75" s="22">
        <f ca="1">IFERROR(VLOOKUP(B75,الاجازات!$B:$Q,16,0),AN75)</f>
        <v>30</v>
      </c>
    </row>
    <row r="76" spans="1:41" ht="18.75" x14ac:dyDescent="0.25">
      <c r="A76" s="20" t="s">
        <v>39</v>
      </c>
      <c r="B76" s="83">
        <v>1122</v>
      </c>
      <c r="C76" s="56"/>
      <c r="D76" s="57"/>
      <c r="E76" s="57"/>
      <c r="F76" s="57" t="s">
        <v>42</v>
      </c>
      <c r="G76" s="2">
        <v>2</v>
      </c>
      <c r="H76" s="84">
        <v>42849</v>
      </c>
      <c r="I76" s="22">
        <f t="shared" ca="1" si="10"/>
        <v>3.6904109589041094</v>
      </c>
      <c r="J76" s="4"/>
      <c r="K76" s="85"/>
      <c r="L76" s="86"/>
      <c r="M76" s="87"/>
      <c r="N76" s="5"/>
      <c r="O76" s="5"/>
      <c r="P76" s="88"/>
      <c r="Q76" s="6"/>
      <c r="R76" s="7"/>
      <c r="S76" s="84">
        <v>37781</v>
      </c>
      <c r="T76" s="3">
        <f t="shared" ca="1" si="8"/>
        <v>17.575342465753426</v>
      </c>
      <c r="U76" s="4"/>
      <c r="V76" s="5"/>
      <c r="W76" s="5"/>
      <c r="X76" s="89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2"/>
      <c r="AL76" s="8"/>
      <c r="AM76" s="10"/>
      <c r="AN76" s="22">
        <f t="shared" ca="1" si="11"/>
        <v>21</v>
      </c>
      <c r="AO76" s="22">
        <f ca="1">IFERROR(VLOOKUP(B76,الاجازات!$B:$Q,16,0),AN76)</f>
        <v>21</v>
      </c>
    </row>
    <row r="77" spans="1:41" ht="18.75" x14ac:dyDescent="0.25">
      <c r="A77" s="20" t="s">
        <v>39</v>
      </c>
      <c r="B77" s="83">
        <v>1124</v>
      </c>
      <c r="C77" s="56"/>
      <c r="D77" s="57"/>
      <c r="E77" s="57"/>
      <c r="F77" s="57" t="s">
        <v>42</v>
      </c>
      <c r="G77" s="2">
        <v>1</v>
      </c>
      <c r="H77" s="84">
        <v>33804</v>
      </c>
      <c r="I77" s="22">
        <f t="shared" ca="1" si="10"/>
        <v>28.471232876712328</v>
      </c>
      <c r="J77" s="4"/>
      <c r="K77" s="85"/>
      <c r="L77" s="86"/>
      <c r="M77" s="87"/>
      <c r="N77" s="5"/>
      <c r="O77" s="5"/>
      <c r="P77" s="88"/>
      <c r="Q77" s="6"/>
      <c r="R77" s="7"/>
      <c r="S77" s="84">
        <v>26646</v>
      </c>
      <c r="T77" s="3">
        <f t="shared" ca="1" si="8"/>
        <v>48.082191780821915</v>
      </c>
      <c r="U77" s="4"/>
      <c r="V77" s="5"/>
      <c r="W77" s="5"/>
      <c r="X77" s="89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2"/>
      <c r="AL77" s="8"/>
      <c r="AM77" s="10"/>
      <c r="AN77" s="22">
        <f t="shared" ca="1" si="11"/>
        <v>30</v>
      </c>
      <c r="AO77" s="22">
        <f ca="1">IFERROR(VLOOKUP(B77,الاجازات!$B:$Q,16,0),AN77)</f>
        <v>30</v>
      </c>
    </row>
    <row r="78" spans="1:41" ht="18.75" x14ac:dyDescent="0.25">
      <c r="A78" s="20" t="s">
        <v>39</v>
      </c>
      <c r="B78" s="83">
        <v>1126</v>
      </c>
      <c r="C78" s="56"/>
      <c r="D78" s="57"/>
      <c r="E78" s="57"/>
      <c r="F78" s="57" t="s">
        <v>62</v>
      </c>
      <c r="G78" s="2">
        <v>2</v>
      </c>
      <c r="H78" s="84">
        <v>40210</v>
      </c>
      <c r="I78" s="22">
        <f t="shared" ca="1" si="10"/>
        <v>10.920547945205479</v>
      </c>
      <c r="J78" s="4"/>
      <c r="K78" s="85"/>
      <c r="L78" s="86"/>
      <c r="M78" s="87"/>
      <c r="N78" s="5"/>
      <c r="O78" s="5"/>
      <c r="P78" s="88"/>
      <c r="Q78" s="6"/>
      <c r="R78" s="7"/>
      <c r="S78" s="84">
        <v>26491</v>
      </c>
      <c r="T78" s="3">
        <f t="shared" ca="1" si="8"/>
        <v>48.506849315068493</v>
      </c>
      <c r="U78" s="4"/>
      <c r="V78" s="5"/>
      <c r="W78" s="5"/>
      <c r="X78" s="89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2"/>
      <c r="AL78" s="8"/>
      <c r="AM78" s="10"/>
      <c r="AN78" s="22">
        <f t="shared" ca="1" si="11"/>
        <v>30</v>
      </c>
      <c r="AO78" s="22">
        <f ca="1">IFERROR(VLOOKUP(B78,الاجازات!$B:$Q,16,0),AN78)</f>
        <v>30</v>
      </c>
    </row>
    <row r="79" spans="1:41" ht="18.75" x14ac:dyDescent="0.25">
      <c r="A79" s="20" t="s">
        <v>39</v>
      </c>
      <c r="B79" s="83">
        <v>1129</v>
      </c>
      <c r="C79" s="56"/>
      <c r="D79" s="57"/>
      <c r="E79" s="57"/>
      <c r="F79" s="57" t="s">
        <v>42</v>
      </c>
      <c r="G79" s="2">
        <v>2</v>
      </c>
      <c r="H79" s="84">
        <v>43082</v>
      </c>
      <c r="I79" s="22">
        <f t="shared" ca="1" si="10"/>
        <v>3.0520547945205481</v>
      </c>
      <c r="J79" s="4"/>
      <c r="K79" s="85"/>
      <c r="L79" s="86"/>
      <c r="M79" s="87"/>
      <c r="N79" s="5"/>
      <c r="O79" s="5"/>
      <c r="P79" s="88"/>
      <c r="Q79" s="6"/>
      <c r="R79" s="7"/>
      <c r="S79" s="84">
        <v>27442</v>
      </c>
      <c r="T79" s="3">
        <f t="shared" ca="1" si="8"/>
        <v>45.901369863013699</v>
      </c>
      <c r="U79" s="4"/>
      <c r="V79" s="5"/>
      <c r="W79" s="5"/>
      <c r="X79" s="89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2"/>
      <c r="AL79" s="8"/>
      <c r="AM79" s="10"/>
      <c r="AN79" s="22">
        <f t="shared" ca="1" si="11"/>
        <v>21</v>
      </c>
      <c r="AO79" s="22">
        <f ca="1">IFERROR(VLOOKUP(B79,الاجازات!$B:$Q,16,0),AN79)</f>
        <v>21</v>
      </c>
    </row>
    <row r="80" spans="1:41" ht="18.75" x14ac:dyDescent="0.25">
      <c r="A80" s="20" t="s">
        <v>39</v>
      </c>
      <c r="B80" s="83">
        <v>1131</v>
      </c>
      <c r="C80" s="56"/>
      <c r="D80" s="57"/>
      <c r="E80" s="57"/>
      <c r="F80" s="57" t="s">
        <v>42</v>
      </c>
      <c r="G80" s="2">
        <v>1</v>
      </c>
      <c r="H80" s="84">
        <v>40653</v>
      </c>
      <c r="I80" s="22">
        <f t="shared" ca="1" si="10"/>
        <v>9.706849315068494</v>
      </c>
      <c r="J80" s="4"/>
      <c r="K80" s="85"/>
      <c r="L80" s="86"/>
      <c r="M80" s="87"/>
      <c r="N80" s="5"/>
      <c r="O80" s="5"/>
      <c r="P80" s="88"/>
      <c r="Q80" s="6"/>
      <c r="R80" s="7"/>
      <c r="S80" s="84">
        <v>30880</v>
      </c>
      <c r="T80" s="3">
        <f t="shared" ca="1" si="8"/>
        <v>36.482191780821921</v>
      </c>
      <c r="U80" s="4"/>
      <c r="V80" s="5"/>
      <c r="W80" s="5"/>
      <c r="X80" s="89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2"/>
      <c r="AL80" s="8"/>
      <c r="AM80" s="10"/>
      <c r="AN80" s="22">
        <f t="shared" ca="1" si="11"/>
        <v>21</v>
      </c>
      <c r="AO80" s="22">
        <f ca="1">IFERROR(VLOOKUP(B80,الاجازات!$B:$Q,16,0),AN80)</f>
        <v>21</v>
      </c>
    </row>
    <row r="81" spans="1:41" ht="18.75" x14ac:dyDescent="0.25">
      <c r="A81" s="20" t="s">
        <v>39</v>
      </c>
      <c r="B81" s="83">
        <v>1134</v>
      </c>
      <c r="C81" s="57"/>
      <c r="D81" s="57"/>
      <c r="E81" s="57"/>
      <c r="F81" s="57">
        <v>0.05</v>
      </c>
      <c r="G81" s="2"/>
      <c r="H81" s="84">
        <v>36708</v>
      </c>
      <c r="I81" s="22">
        <f t="shared" ca="1" si="10"/>
        <v>20.515068493150686</v>
      </c>
      <c r="J81" s="4"/>
      <c r="K81" s="85"/>
      <c r="L81" s="86"/>
      <c r="M81" s="87"/>
      <c r="N81" s="5"/>
      <c r="O81" s="5"/>
      <c r="P81" s="88"/>
      <c r="Q81" s="6"/>
      <c r="R81" s="7"/>
      <c r="S81" s="84">
        <v>28149</v>
      </c>
      <c r="T81" s="3">
        <f t="shared" ca="1" si="8"/>
        <v>43.964383561643835</v>
      </c>
      <c r="U81" s="4"/>
      <c r="V81" s="5"/>
      <c r="W81" s="5"/>
      <c r="X81" s="89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2"/>
      <c r="AL81" s="8"/>
      <c r="AM81" s="10"/>
      <c r="AN81" s="3">
        <f t="shared" ref="AN81" ca="1" si="12">IF(T81&gt;=50,30,IF(I81&gt;=10,30,21))</f>
        <v>30</v>
      </c>
      <c r="AO81" s="22">
        <f ca="1">IFERROR(VLOOKUP(B81,الاجازات!$B:$Q,16,0),AN81)</f>
        <v>30</v>
      </c>
    </row>
    <row r="82" spans="1:41" ht="18.75" x14ac:dyDescent="0.25">
      <c r="A82" s="20" t="s">
        <v>39</v>
      </c>
      <c r="B82" s="83">
        <v>1136</v>
      </c>
      <c r="C82" s="56"/>
      <c r="D82" s="57"/>
      <c r="E82" s="57"/>
      <c r="F82" s="57" t="s">
        <v>42</v>
      </c>
      <c r="G82" s="2">
        <v>1</v>
      </c>
      <c r="H82" s="84">
        <v>39814</v>
      </c>
      <c r="I82" s="22">
        <f t="shared" ca="1" si="10"/>
        <v>12.005479452054795</v>
      </c>
      <c r="J82" s="4"/>
      <c r="K82" s="85"/>
      <c r="L82" s="86"/>
      <c r="M82" s="87"/>
      <c r="N82" s="5"/>
      <c r="O82" s="5"/>
      <c r="P82" s="88"/>
      <c r="Q82" s="6"/>
      <c r="R82" s="7"/>
      <c r="S82" s="84">
        <v>30262</v>
      </c>
      <c r="T82" s="3">
        <f t="shared" ca="1" si="8"/>
        <v>38.175342465753424</v>
      </c>
      <c r="U82" s="4"/>
      <c r="V82" s="5"/>
      <c r="W82" s="5"/>
      <c r="X82" s="89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2"/>
      <c r="AL82" s="8"/>
      <c r="AM82" s="10"/>
      <c r="AN82" s="22">
        <f t="shared" ref="AN82:AN83" ca="1" si="13">IF(I82&gt;=0.6,IF(T82&gt;=50,30,IF(I82&gt;=10,30,21)),"لا يستحق سنوى")</f>
        <v>30</v>
      </c>
      <c r="AO82" s="22">
        <f ca="1">IFERROR(VLOOKUP(B82,الاجازات!$B:$Q,16,0),AN82)</f>
        <v>30</v>
      </c>
    </row>
    <row r="83" spans="1:41" ht="18.75" x14ac:dyDescent="0.25">
      <c r="A83" s="20" t="s">
        <v>39</v>
      </c>
      <c r="B83" s="83">
        <v>1152</v>
      </c>
      <c r="C83" s="56"/>
      <c r="D83" s="57"/>
      <c r="E83" s="57"/>
      <c r="F83" s="57" t="s">
        <v>47</v>
      </c>
      <c r="G83" s="2">
        <v>1</v>
      </c>
      <c r="H83" s="84">
        <v>43303</v>
      </c>
      <c r="I83" s="22">
        <f t="shared" ca="1" si="10"/>
        <v>2.4465753424657533</v>
      </c>
      <c r="J83" s="4"/>
      <c r="K83" s="85"/>
      <c r="L83" s="86"/>
      <c r="M83" s="87"/>
      <c r="N83" s="5"/>
      <c r="O83" s="5"/>
      <c r="P83" s="88"/>
      <c r="Q83" s="6"/>
      <c r="R83" s="7"/>
      <c r="S83" s="84">
        <v>28338</v>
      </c>
      <c r="T83" s="3">
        <f t="shared" ca="1" si="8"/>
        <v>43.446575342465756</v>
      </c>
      <c r="U83" s="4"/>
      <c r="V83" s="5"/>
      <c r="W83" s="5"/>
      <c r="X83" s="89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2"/>
      <c r="AL83" s="8"/>
      <c r="AM83" s="10"/>
      <c r="AN83" s="22">
        <f t="shared" ca="1" si="13"/>
        <v>21</v>
      </c>
      <c r="AO83" s="22">
        <f ca="1">IFERROR(VLOOKUP(B83,الاجازات!$B:$Q,16,0),AN83)</f>
        <v>21</v>
      </c>
    </row>
    <row r="84" spans="1:41" ht="18.75" x14ac:dyDescent="0.25">
      <c r="A84" s="20" t="s">
        <v>39</v>
      </c>
      <c r="B84" s="83">
        <v>1155</v>
      </c>
      <c r="C84" s="58"/>
      <c r="D84" s="57"/>
      <c r="E84" s="57"/>
      <c r="F84" s="57" t="s">
        <v>56</v>
      </c>
      <c r="G84" s="2"/>
      <c r="H84" s="84">
        <v>43316</v>
      </c>
      <c r="I84" s="22">
        <f t="shared" ca="1" si="10"/>
        <v>2.4109589041095889</v>
      </c>
      <c r="J84" s="4"/>
      <c r="K84" s="85"/>
      <c r="L84" s="86"/>
      <c r="M84" s="87"/>
      <c r="N84" s="5"/>
      <c r="O84" s="5"/>
      <c r="P84" s="88"/>
      <c r="Q84" s="6"/>
      <c r="R84" s="7"/>
      <c r="S84" s="84">
        <v>33729</v>
      </c>
      <c r="T84" s="3">
        <f t="shared" ca="1" si="8"/>
        <v>28.676712328767124</v>
      </c>
      <c r="U84" s="4"/>
      <c r="V84" s="5"/>
      <c r="W84" s="5"/>
      <c r="X84" s="89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2"/>
      <c r="AL84" s="8"/>
      <c r="AM84" s="10"/>
      <c r="AN84" s="3"/>
      <c r="AO84" s="22">
        <f>IFERROR(VLOOKUP(B84,الاجازات!$B:$Q,16,0),AN84)</f>
        <v>0</v>
      </c>
    </row>
    <row r="85" spans="1:41" ht="18.75" x14ac:dyDescent="0.25">
      <c r="A85" s="20" t="s">
        <v>39</v>
      </c>
      <c r="B85" s="83">
        <v>1157</v>
      </c>
      <c r="C85" s="56"/>
      <c r="D85" s="57"/>
      <c r="E85" s="57"/>
      <c r="F85" s="57" t="s">
        <v>42</v>
      </c>
      <c r="G85" s="2">
        <v>2</v>
      </c>
      <c r="H85" s="84">
        <v>43252</v>
      </c>
      <c r="I85" s="22">
        <f t="shared" ca="1" si="10"/>
        <v>2.5863013698630137</v>
      </c>
      <c r="J85" s="4"/>
      <c r="K85" s="85"/>
      <c r="L85" s="86"/>
      <c r="M85" s="87"/>
      <c r="N85" s="5"/>
      <c r="O85" s="5"/>
      <c r="P85" s="88"/>
      <c r="Q85" s="6"/>
      <c r="R85" s="7"/>
      <c r="S85" s="84">
        <v>34440</v>
      </c>
      <c r="T85" s="3">
        <f t="shared" ca="1" si="8"/>
        <v>26.728767123287671</v>
      </c>
      <c r="U85" s="4"/>
      <c r="V85" s="5"/>
      <c r="W85" s="5"/>
      <c r="X85" s="89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2"/>
      <c r="AL85" s="8"/>
      <c r="AM85" s="10"/>
      <c r="AN85" s="22">
        <f t="shared" ref="AN85:AN98" ca="1" si="14">IF(I85&gt;=0.6,IF(T85&gt;=50,30,IF(I85&gt;=10,30,21)),"لا يستحق سنوى")</f>
        <v>21</v>
      </c>
      <c r="AO85" s="22">
        <f ca="1">IFERROR(VLOOKUP(B85,الاجازات!$B:$Q,16,0),AN85)</f>
        <v>21</v>
      </c>
    </row>
    <row r="86" spans="1:41" ht="18.75" x14ac:dyDescent="0.25">
      <c r="A86" s="20" t="s">
        <v>39</v>
      </c>
      <c r="B86" s="83">
        <v>1159</v>
      </c>
      <c r="C86" s="56"/>
      <c r="D86" s="57"/>
      <c r="E86" s="57"/>
      <c r="F86" s="57" t="s">
        <v>42</v>
      </c>
      <c r="G86" s="2">
        <v>2</v>
      </c>
      <c r="H86" s="84">
        <v>43303</v>
      </c>
      <c r="I86" s="22">
        <f t="shared" ca="1" si="10"/>
        <v>2.4465753424657533</v>
      </c>
      <c r="J86" s="4"/>
      <c r="K86" s="85"/>
      <c r="L86" s="86"/>
      <c r="M86" s="87"/>
      <c r="N86" s="5"/>
      <c r="O86" s="5"/>
      <c r="P86" s="88"/>
      <c r="Q86" s="6"/>
      <c r="R86" s="7"/>
      <c r="S86" s="84">
        <v>26319</v>
      </c>
      <c r="T86" s="3">
        <f t="shared" ca="1" si="8"/>
        <v>48.978082191780821</v>
      </c>
      <c r="U86" s="4"/>
      <c r="V86" s="5"/>
      <c r="W86" s="5"/>
      <c r="X86" s="89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2"/>
      <c r="AL86" s="8"/>
      <c r="AM86" s="10"/>
      <c r="AN86" s="22">
        <f t="shared" ca="1" si="14"/>
        <v>21</v>
      </c>
      <c r="AO86" s="22">
        <f ca="1">IFERROR(VLOOKUP(B86,الاجازات!$B:$Q,16,0),AN86)</f>
        <v>21</v>
      </c>
    </row>
    <row r="87" spans="1:41" ht="18.75" x14ac:dyDescent="0.25">
      <c r="A87" s="20" t="s">
        <v>39</v>
      </c>
      <c r="B87" s="83">
        <v>1163</v>
      </c>
      <c r="C87" s="56"/>
      <c r="D87" s="57"/>
      <c r="E87" s="57"/>
      <c r="F87" s="57" t="s">
        <v>54</v>
      </c>
      <c r="G87" s="2">
        <v>1</v>
      </c>
      <c r="H87" s="84">
        <v>43338</v>
      </c>
      <c r="I87" s="22">
        <f t="shared" ca="1" si="10"/>
        <v>2.3506849315068492</v>
      </c>
      <c r="J87" s="4"/>
      <c r="K87" s="85"/>
      <c r="L87" s="86"/>
      <c r="M87" s="87"/>
      <c r="N87" s="5"/>
      <c r="O87" s="5"/>
      <c r="P87" s="88"/>
      <c r="Q87" s="6"/>
      <c r="R87" s="7"/>
      <c r="S87" s="84">
        <v>29422</v>
      </c>
      <c r="T87" s="3">
        <f t="shared" ca="1" si="8"/>
        <v>40.476712328767121</v>
      </c>
      <c r="U87" s="4"/>
      <c r="V87" s="5"/>
      <c r="W87" s="5"/>
      <c r="X87" s="89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2"/>
      <c r="AL87" s="8"/>
      <c r="AM87" s="10"/>
      <c r="AN87" s="22">
        <f t="shared" ca="1" si="14"/>
        <v>21</v>
      </c>
      <c r="AO87" s="22">
        <f ca="1">IFERROR(VLOOKUP(B87,الاجازات!$B:$Q,16,0),AN87)</f>
        <v>21</v>
      </c>
    </row>
    <row r="88" spans="1:41" ht="18.75" x14ac:dyDescent="0.25">
      <c r="A88" s="20" t="s">
        <v>39</v>
      </c>
      <c r="B88" s="83">
        <v>1170</v>
      </c>
      <c r="C88" s="56"/>
      <c r="D88" s="57"/>
      <c r="E88" s="57"/>
      <c r="F88" s="57" t="s">
        <v>42</v>
      </c>
      <c r="G88" s="2">
        <v>2</v>
      </c>
      <c r="H88" s="84">
        <v>43346</v>
      </c>
      <c r="I88" s="22">
        <f t="shared" ca="1" si="10"/>
        <v>2.3287671232876712</v>
      </c>
      <c r="J88" s="4"/>
      <c r="K88" s="85"/>
      <c r="L88" s="86"/>
      <c r="M88" s="87"/>
      <c r="N88" s="5"/>
      <c r="O88" s="5"/>
      <c r="P88" s="88"/>
      <c r="Q88" s="6"/>
      <c r="R88" s="7"/>
      <c r="S88" s="84">
        <v>30207</v>
      </c>
      <c r="T88" s="3">
        <f t="shared" ca="1" si="8"/>
        <v>38.326027397260276</v>
      </c>
      <c r="U88" s="4"/>
      <c r="V88" s="5"/>
      <c r="W88" s="5"/>
      <c r="X88" s="89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2"/>
      <c r="AL88" s="8"/>
      <c r="AM88" s="10"/>
      <c r="AN88" s="22">
        <f t="shared" ca="1" si="14"/>
        <v>21</v>
      </c>
      <c r="AO88" s="22">
        <f ca="1">IFERROR(VLOOKUP(B88,الاجازات!$B:$Q,16,0),AN88)</f>
        <v>21</v>
      </c>
    </row>
    <row r="89" spans="1:41" ht="18.75" x14ac:dyDescent="0.25">
      <c r="A89" s="20" t="s">
        <v>39</v>
      </c>
      <c r="B89" s="83">
        <v>1172</v>
      </c>
      <c r="C89" s="56"/>
      <c r="D89" s="57"/>
      <c r="E89" s="57"/>
      <c r="F89" s="57" t="s">
        <v>42</v>
      </c>
      <c r="G89" s="2">
        <v>2</v>
      </c>
      <c r="H89" s="84">
        <v>43352</v>
      </c>
      <c r="I89" s="22">
        <f t="shared" ca="1" si="10"/>
        <v>2.3123287671232875</v>
      </c>
      <c r="J89" s="4"/>
      <c r="K89" s="85"/>
      <c r="L89" s="86"/>
      <c r="M89" s="87"/>
      <c r="N89" s="5"/>
      <c r="O89" s="5"/>
      <c r="P89" s="88"/>
      <c r="Q89" s="6"/>
      <c r="R89" s="7"/>
      <c r="S89" s="84">
        <v>34916</v>
      </c>
      <c r="T89" s="3">
        <f t="shared" ca="1" si="8"/>
        <v>25.424657534246574</v>
      </c>
      <c r="U89" s="4"/>
      <c r="V89" s="5"/>
      <c r="W89" s="5"/>
      <c r="X89" s="89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2"/>
      <c r="AL89" s="8"/>
      <c r="AM89" s="10"/>
      <c r="AN89" s="22">
        <f t="shared" ca="1" si="14"/>
        <v>21</v>
      </c>
      <c r="AO89" s="22">
        <f ca="1">IFERROR(VLOOKUP(B89,الاجازات!$B:$Q,16,0),AN89)</f>
        <v>21</v>
      </c>
    </row>
    <row r="90" spans="1:41" ht="18.75" x14ac:dyDescent="0.25">
      <c r="A90" s="20" t="s">
        <v>39</v>
      </c>
      <c r="B90" s="83">
        <v>1179</v>
      </c>
      <c r="C90" s="56"/>
      <c r="D90" s="57"/>
      <c r="E90" s="57"/>
      <c r="F90" s="57" t="s">
        <v>42</v>
      </c>
      <c r="G90" s="2">
        <v>1</v>
      </c>
      <c r="H90" s="84">
        <v>43356</v>
      </c>
      <c r="I90" s="22">
        <f t="shared" ca="1" si="10"/>
        <v>2.3013698630136985</v>
      </c>
      <c r="J90" s="4"/>
      <c r="K90" s="85"/>
      <c r="L90" s="86"/>
      <c r="M90" s="87"/>
      <c r="N90" s="5"/>
      <c r="O90" s="5"/>
      <c r="P90" s="88"/>
      <c r="Q90" s="6"/>
      <c r="R90" s="7"/>
      <c r="S90" s="84">
        <v>35928</v>
      </c>
      <c r="T90" s="3">
        <f t="shared" ca="1" si="8"/>
        <v>22.652054794520549</v>
      </c>
      <c r="U90" s="4"/>
      <c r="V90" s="5"/>
      <c r="W90" s="5"/>
      <c r="X90" s="89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2"/>
      <c r="AL90" s="8"/>
      <c r="AM90" s="10"/>
      <c r="AN90" s="22">
        <f t="shared" ca="1" si="14"/>
        <v>21</v>
      </c>
      <c r="AO90" s="22">
        <f ca="1">IFERROR(VLOOKUP(B90,الاجازات!$B:$Q,16,0),AN90)</f>
        <v>21</v>
      </c>
    </row>
    <row r="91" spans="1:41" ht="18.75" x14ac:dyDescent="0.25">
      <c r="A91" s="20" t="s">
        <v>39</v>
      </c>
      <c r="B91" s="83">
        <v>1186</v>
      </c>
      <c r="C91" s="56"/>
      <c r="D91" s="57"/>
      <c r="E91" s="57"/>
      <c r="F91" s="57" t="s">
        <v>57</v>
      </c>
      <c r="G91" s="2">
        <v>1</v>
      </c>
      <c r="H91" s="84">
        <v>43374</v>
      </c>
      <c r="I91" s="22">
        <f t="shared" ca="1" si="10"/>
        <v>2.2520547945205478</v>
      </c>
      <c r="J91" s="4"/>
      <c r="K91" s="85"/>
      <c r="L91" s="86"/>
      <c r="M91" s="87"/>
      <c r="N91" s="5"/>
      <c r="O91" s="5"/>
      <c r="P91" s="88"/>
      <c r="Q91" s="6"/>
      <c r="R91" s="7"/>
      <c r="S91" s="84">
        <v>32150</v>
      </c>
      <c r="T91" s="3">
        <f t="shared" ca="1" si="8"/>
        <v>33.0027397260274</v>
      </c>
      <c r="U91" s="4"/>
      <c r="V91" s="5"/>
      <c r="W91" s="5"/>
      <c r="X91" s="89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2"/>
      <c r="AL91" s="8"/>
      <c r="AM91" s="10"/>
      <c r="AN91" s="22">
        <f t="shared" ca="1" si="14"/>
        <v>21</v>
      </c>
      <c r="AO91" s="22">
        <f ca="1">IFERROR(VLOOKUP(B91,الاجازات!$B:$Q,16,0),AN91)</f>
        <v>21</v>
      </c>
    </row>
    <row r="92" spans="1:41" ht="18.75" x14ac:dyDescent="0.25">
      <c r="A92" s="20" t="s">
        <v>39</v>
      </c>
      <c r="B92" s="83">
        <v>1187</v>
      </c>
      <c r="C92" s="56"/>
      <c r="D92" s="57"/>
      <c r="E92" s="57"/>
      <c r="F92" s="57" t="s">
        <v>53</v>
      </c>
      <c r="G92" s="2">
        <v>2</v>
      </c>
      <c r="H92" s="84">
        <v>43374</v>
      </c>
      <c r="I92" s="22">
        <f t="shared" ca="1" si="10"/>
        <v>2.2520547945205478</v>
      </c>
      <c r="J92" s="4"/>
      <c r="K92" s="85"/>
      <c r="L92" s="86"/>
      <c r="M92" s="87"/>
      <c r="N92" s="5"/>
      <c r="O92" s="4"/>
      <c r="P92" s="88"/>
      <c r="Q92" s="6"/>
      <c r="R92" s="7"/>
      <c r="S92" s="84">
        <v>34231</v>
      </c>
      <c r="T92" s="3">
        <f t="shared" ca="1" si="8"/>
        <v>27.301369863013697</v>
      </c>
      <c r="U92" s="4"/>
      <c r="V92" s="5"/>
      <c r="W92" s="5"/>
      <c r="X92" s="89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2"/>
      <c r="AL92" s="8"/>
      <c r="AM92" s="10"/>
      <c r="AN92" s="22">
        <f t="shared" ca="1" si="14"/>
        <v>21</v>
      </c>
      <c r="AO92" s="22">
        <f ca="1">IFERROR(VLOOKUP(B92,الاجازات!$B:$Q,16,0),AN92)</f>
        <v>21</v>
      </c>
    </row>
    <row r="93" spans="1:41" ht="18.75" x14ac:dyDescent="0.25">
      <c r="A93" s="20" t="s">
        <v>39</v>
      </c>
      <c r="B93" s="83">
        <v>1190</v>
      </c>
      <c r="C93" s="56"/>
      <c r="D93" s="57"/>
      <c r="E93" s="57"/>
      <c r="F93" s="57" t="s">
        <v>42</v>
      </c>
      <c r="G93" s="2">
        <v>1</v>
      </c>
      <c r="H93" s="84">
        <v>43384</v>
      </c>
      <c r="I93" s="22">
        <f t="shared" ca="1" si="10"/>
        <v>2.2246575342465755</v>
      </c>
      <c r="J93" s="4"/>
      <c r="K93" s="85"/>
      <c r="L93" s="86"/>
      <c r="M93" s="87"/>
      <c r="N93" s="5"/>
      <c r="O93" s="5"/>
      <c r="P93" s="88"/>
      <c r="Q93" s="6"/>
      <c r="R93" s="7"/>
      <c r="S93" s="84">
        <v>33729</v>
      </c>
      <c r="T93" s="3">
        <f t="shared" ca="1" si="8"/>
        <v>28.676712328767124</v>
      </c>
      <c r="U93" s="4"/>
      <c r="V93" s="5"/>
      <c r="W93" s="5"/>
      <c r="X93" s="89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2"/>
      <c r="AL93" s="8"/>
      <c r="AM93" s="10"/>
      <c r="AN93" s="22">
        <f t="shared" ca="1" si="14"/>
        <v>21</v>
      </c>
      <c r="AO93" s="22">
        <f ca="1">IFERROR(VLOOKUP(B93,الاجازات!$B:$Q,16,0),AN93)</f>
        <v>21</v>
      </c>
    </row>
    <row r="94" spans="1:41" ht="18.75" x14ac:dyDescent="0.25">
      <c r="A94" s="20" t="s">
        <v>39</v>
      </c>
      <c r="B94" s="83">
        <v>1191</v>
      </c>
      <c r="C94" s="56"/>
      <c r="D94" s="57"/>
      <c r="E94" s="57"/>
      <c r="F94" s="57" t="s">
        <v>42</v>
      </c>
      <c r="G94" s="2">
        <v>1</v>
      </c>
      <c r="H94" s="84">
        <v>43384</v>
      </c>
      <c r="I94" s="22">
        <f t="shared" ca="1" si="10"/>
        <v>2.2246575342465755</v>
      </c>
      <c r="J94" s="4"/>
      <c r="K94" s="85"/>
      <c r="L94" s="86"/>
      <c r="M94" s="87"/>
      <c r="N94" s="5"/>
      <c r="O94" s="5"/>
      <c r="P94" s="88"/>
      <c r="Q94" s="6"/>
      <c r="R94" s="7"/>
      <c r="S94" s="84">
        <v>31326</v>
      </c>
      <c r="T94" s="3">
        <f t="shared" ca="1" si="8"/>
        <v>35.260273972602739</v>
      </c>
      <c r="U94" s="4"/>
      <c r="V94" s="5"/>
      <c r="W94" s="5"/>
      <c r="X94" s="89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2"/>
      <c r="AL94" s="8"/>
      <c r="AM94" s="10"/>
      <c r="AN94" s="22">
        <f t="shared" ca="1" si="14"/>
        <v>21</v>
      </c>
      <c r="AO94" s="22">
        <f ca="1">IFERROR(VLOOKUP(B94,الاجازات!$B:$Q,16,0),AN94)</f>
        <v>21</v>
      </c>
    </row>
    <row r="95" spans="1:41" ht="18.75" x14ac:dyDescent="0.25">
      <c r="A95" s="20" t="s">
        <v>39</v>
      </c>
      <c r="B95" s="83">
        <v>1193</v>
      </c>
      <c r="C95" s="56"/>
      <c r="D95" s="57"/>
      <c r="E95" s="57"/>
      <c r="F95" s="57" t="s">
        <v>42</v>
      </c>
      <c r="G95" s="2">
        <v>1</v>
      </c>
      <c r="H95" s="84">
        <v>43376</v>
      </c>
      <c r="I95" s="22">
        <f t="shared" ca="1" si="10"/>
        <v>2.2465753424657535</v>
      </c>
      <c r="J95" s="4"/>
      <c r="K95" s="85"/>
      <c r="L95" s="86"/>
      <c r="M95" s="87"/>
      <c r="N95" s="5"/>
      <c r="O95" s="5"/>
      <c r="P95" s="88"/>
      <c r="Q95" s="6"/>
      <c r="R95" s="7"/>
      <c r="S95" s="84">
        <v>36673</v>
      </c>
      <c r="T95" s="3">
        <f t="shared" ca="1" si="8"/>
        <v>20.610958904109587</v>
      </c>
      <c r="U95" s="4"/>
      <c r="V95" s="5"/>
      <c r="W95" s="5"/>
      <c r="X95" s="89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2"/>
      <c r="AL95" s="8"/>
      <c r="AM95" s="10"/>
      <c r="AN95" s="22">
        <f t="shared" ca="1" si="14"/>
        <v>21</v>
      </c>
      <c r="AO95" s="22">
        <f ca="1">IFERROR(VLOOKUP(B95,الاجازات!$B:$Q,16,0),AN95)</f>
        <v>21</v>
      </c>
    </row>
    <row r="96" spans="1:41" ht="18.75" x14ac:dyDescent="0.25">
      <c r="A96" s="20" t="s">
        <v>39</v>
      </c>
      <c r="B96" s="83">
        <v>1194</v>
      </c>
      <c r="C96" s="56"/>
      <c r="D96" s="57"/>
      <c r="E96" s="57"/>
      <c r="F96" s="57" t="s">
        <v>42</v>
      </c>
      <c r="G96" s="2">
        <v>1</v>
      </c>
      <c r="H96" s="84">
        <v>43376</v>
      </c>
      <c r="I96" s="22">
        <f t="shared" ca="1" si="10"/>
        <v>2.2465753424657535</v>
      </c>
      <c r="J96" s="4"/>
      <c r="K96" s="85"/>
      <c r="L96" s="86"/>
      <c r="M96" s="87"/>
      <c r="N96" s="5"/>
      <c r="O96" s="5"/>
      <c r="P96" s="88"/>
      <c r="Q96" s="6"/>
      <c r="R96" s="7"/>
      <c r="S96" s="84">
        <v>37135</v>
      </c>
      <c r="T96" s="3">
        <f t="shared" ca="1" si="8"/>
        <v>19.345205479452055</v>
      </c>
      <c r="U96" s="4"/>
      <c r="V96" s="5"/>
      <c r="W96" s="5"/>
      <c r="X96" s="89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2"/>
      <c r="AL96" s="8"/>
      <c r="AM96" s="10"/>
      <c r="AN96" s="22">
        <f t="shared" ca="1" si="14"/>
        <v>21</v>
      </c>
      <c r="AO96" s="22">
        <f ca="1">IFERROR(VLOOKUP(B96,الاجازات!$B:$Q,16,0),AN96)</f>
        <v>21</v>
      </c>
    </row>
    <row r="97" spans="1:41" ht="18.75" x14ac:dyDescent="0.25">
      <c r="A97" s="20" t="s">
        <v>39</v>
      </c>
      <c r="B97" s="83">
        <v>1197</v>
      </c>
      <c r="C97" s="56"/>
      <c r="D97" s="57"/>
      <c r="E97" s="57"/>
      <c r="F97" s="57" t="s">
        <v>62</v>
      </c>
      <c r="G97" s="2">
        <v>2</v>
      </c>
      <c r="H97" s="84">
        <v>43368</v>
      </c>
      <c r="I97" s="22">
        <f t="shared" ca="1" si="10"/>
        <v>2.2684931506849315</v>
      </c>
      <c r="J97" s="4"/>
      <c r="K97" s="85"/>
      <c r="L97" s="86"/>
      <c r="M97" s="87"/>
      <c r="N97" s="5"/>
      <c r="O97" s="5"/>
      <c r="P97" s="88"/>
      <c r="Q97" s="6"/>
      <c r="R97" s="7"/>
      <c r="S97" s="84">
        <v>27444</v>
      </c>
      <c r="T97" s="3">
        <f t="shared" ca="1" si="8"/>
        <v>45.895890410958906</v>
      </c>
      <c r="U97" s="4"/>
      <c r="V97" s="5"/>
      <c r="W97" s="5"/>
      <c r="X97" s="89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2"/>
      <c r="AL97" s="8"/>
      <c r="AM97" s="10"/>
      <c r="AN97" s="22">
        <f t="shared" ca="1" si="14"/>
        <v>21</v>
      </c>
      <c r="AO97" s="22">
        <f ca="1">IFERROR(VLOOKUP(B97,الاجازات!$B:$Q,16,0),AN97)</f>
        <v>21</v>
      </c>
    </row>
    <row r="98" spans="1:41" ht="18.75" x14ac:dyDescent="0.25">
      <c r="A98" s="20" t="s">
        <v>39</v>
      </c>
      <c r="B98" s="83">
        <v>1199</v>
      </c>
      <c r="C98" s="56"/>
      <c r="D98" s="57"/>
      <c r="E98" s="57"/>
      <c r="F98" s="57" t="s">
        <v>62</v>
      </c>
      <c r="G98" s="2">
        <v>2</v>
      </c>
      <c r="H98" s="84">
        <v>43356</v>
      </c>
      <c r="I98" s="22">
        <f t="shared" ca="1" si="10"/>
        <v>2.3013698630136985</v>
      </c>
      <c r="J98" s="4"/>
      <c r="K98" s="85"/>
      <c r="L98" s="86"/>
      <c r="M98" s="87"/>
      <c r="N98" s="5"/>
      <c r="O98" s="5"/>
      <c r="P98" s="88"/>
      <c r="Q98" s="6"/>
      <c r="R98" s="7"/>
      <c r="S98" s="84">
        <v>25728</v>
      </c>
      <c r="T98" s="3">
        <f t="shared" ref="T98:T129" ca="1" si="15">(TODAY()-S98)/365</f>
        <v>50.597260273972601</v>
      </c>
      <c r="U98" s="4"/>
      <c r="V98" s="5"/>
      <c r="W98" s="5"/>
      <c r="X98" s="89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2"/>
      <c r="AL98" s="8"/>
      <c r="AM98" s="10"/>
      <c r="AN98" s="22">
        <f t="shared" ca="1" si="14"/>
        <v>30</v>
      </c>
      <c r="AO98" s="22">
        <f ca="1">IFERROR(VLOOKUP(B98,الاجازات!$B:$Q,16,0),AN98)</f>
        <v>30</v>
      </c>
    </row>
    <row r="99" spans="1:41" ht="18.75" x14ac:dyDescent="0.25">
      <c r="A99" s="20" t="s">
        <v>39</v>
      </c>
      <c r="B99" s="83">
        <v>1201</v>
      </c>
      <c r="C99" s="58"/>
      <c r="D99" s="57"/>
      <c r="E99" s="57"/>
      <c r="F99" s="57" t="s">
        <v>52</v>
      </c>
      <c r="G99" s="2"/>
      <c r="H99" s="84">
        <v>43345</v>
      </c>
      <c r="I99" s="22">
        <f t="shared" ca="1" si="10"/>
        <v>2.3315068493150686</v>
      </c>
      <c r="J99" s="4"/>
      <c r="K99" s="85"/>
      <c r="L99" s="86"/>
      <c r="M99" s="87"/>
      <c r="N99" s="5"/>
      <c r="O99" s="5"/>
      <c r="P99" s="88"/>
      <c r="Q99" s="6"/>
      <c r="R99" s="7"/>
      <c r="S99" s="84">
        <v>31144</v>
      </c>
      <c r="T99" s="3">
        <f t="shared" ca="1" si="15"/>
        <v>35.758904109589039</v>
      </c>
      <c r="U99" s="4"/>
      <c r="V99" s="5"/>
      <c r="W99" s="5"/>
      <c r="X99" s="89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2"/>
      <c r="AL99" s="8"/>
      <c r="AM99" s="10"/>
      <c r="AN99" s="3"/>
      <c r="AO99" s="22">
        <f>IFERROR(VLOOKUP(B99,الاجازات!$B:$Q,16,0),AN99)</f>
        <v>0</v>
      </c>
    </row>
    <row r="100" spans="1:41" ht="18.75" x14ac:dyDescent="0.25">
      <c r="A100" s="20" t="s">
        <v>39</v>
      </c>
      <c r="B100" s="83">
        <v>1202</v>
      </c>
      <c r="C100" s="56"/>
      <c r="D100" s="57"/>
      <c r="E100" s="57"/>
      <c r="F100" s="57" t="s">
        <v>61</v>
      </c>
      <c r="G100" s="2">
        <v>2</v>
      </c>
      <c r="H100" s="84">
        <v>43400</v>
      </c>
      <c r="I100" s="22">
        <f t="shared" ca="1" si="10"/>
        <v>2.1808219178082191</v>
      </c>
      <c r="J100" s="4"/>
      <c r="K100" s="85"/>
      <c r="L100" s="86"/>
      <c r="M100" s="87"/>
      <c r="N100" s="5"/>
      <c r="O100" s="5"/>
      <c r="P100" s="88"/>
      <c r="Q100" s="6"/>
      <c r="R100" s="7"/>
      <c r="S100" s="84">
        <v>26904</v>
      </c>
      <c r="T100" s="3">
        <f t="shared" ca="1" si="15"/>
        <v>47.375342465753427</v>
      </c>
      <c r="U100" s="4"/>
      <c r="V100" s="5"/>
      <c r="W100" s="5"/>
      <c r="X100" s="89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2"/>
      <c r="AL100" s="8"/>
      <c r="AM100" s="10"/>
      <c r="AN100" s="3"/>
      <c r="AO100" s="22">
        <f>IFERROR(VLOOKUP(B100,الاجازات!$B:$Q,16,0),AN100)</f>
        <v>0</v>
      </c>
    </row>
    <row r="101" spans="1:41" ht="18.75" x14ac:dyDescent="0.25">
      <c r="A101" s="20" t="s">
        <v>39</v>
      </c>
      <c r="B101" s="83">
        <v>1203</v>
      </c>
      <c r="C101" s="56"/>
      <c r="D101" s="57"/>
      <c r="E101" s="57"/>
      <c r="F101" s="57" t="s">
        <v>42</v>
      </c>
      <c r="G101" s="2">
        <v>2</v>
      </c>
      <c r="H101" s="84">
        <v>43400</v>
      </c>
      <c r="I101" s="22">
        <f t="shared" ca="1" si="10"/>
        <v>2.1808219178082191</v>
      </c>
      <c r="J101" s="4"/>
      <c r="K101" s="85"/>
      <c r="L101" s="86"/>
      <c r="M101" s="87"/>
      <c r="N101" s="5"/>
      <c r="O101" s="5"/>
      <c r="P101" s="88"/>
      <c r="Q101" s="6"/>
      <c r="R101" s="7"/>
      <c r="S101" s="84">
        <v>33516</v>
      </c>
      <c r="T101" s="3">
        <f t="shared" ca="1" si="15"/>
        <v>29.260273972602739</v>
      </c>
      <c r="U101" s="4"/>
      <c r="V101" s="5"/>
      <c r="W101" s="5"/>
      <c r="X101" s="89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2"/>
      <c r="AL101" s="8"/>
      <c r="AM101" s="10"/>
      <c r="AN101" s="22">
        <f t="shared" ref="AN101:AN103" ca="1" si="16">IF(I101&gt;=0.6,IF(T101&gt;=50,30,IF(I101&gt;=10,30,21)),"لا يستحق سنوى")</f>
        <v>21</v>
      </c>
      <c r="AO101" s="22">
        <f ca="1">IFERROR(VLOOKUP(B101,الاجازات!$B:$Q,16,0),AN101)</f>
        <v>21</v>
      </c>
    </row>
    <row r="102" spans="1:41" ht="18.75" x14ac:dyDescent="0.25">
      <c r="A102" s="20" t="s">
        <v>39</v>
      </c>
      <c r="B102" s="83">
        <v>1207</v>
      </c>
      <c r="C102" s="56"/>
      <c r="D102" s="57"/>
      <c r="E102" s="57"/>
      <c r="F102" s="57" t="s">
        <v>47</v>
      </c>
      <c r="G102" s="2">
        <v>2</v>
      </c>
      <c r="H102" s="84">
        <v>43403</v>
      </c>
      <c r="I102" s="22">
        <f t="shared" ca="1" si="10"/>
        <v>2.1726027397260275</v>
      </c>
      <c r="J102" s="4"/>
      <c r="K102" s="85"/>
      <c r="L102" s="86"/>
      <c r="M102" s="87"/>
      <c r="N102" s="5"/>
      <c r="O102" s="5"/>
      <c r="P102" s="88"/>
      <c r="Q102" s="6"/>
      <c r="R102" s="7"/>
      <c r="S102" s="84">
        <v>36018</v>
      </c>
      <c r="T102" s="3">
        <f t="shared" ca="1" si="15"/>
        <v>22.405479452054795</v>
      </c>
      <c r="U102" s="4"/>
      <c r="V102" s="5"/>
      <c r="W102" s="5"/>
      <c r="X102" s="89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2"/>
      <c r="AL102" s="8"/>
      <c r="AM102" s="10"/>
      <c r="AN102" s="22">
        <f t="shared" ca="1" si="16"/>
        <v>21</v>
      </c>
      <c r="AO102" s="22">
        <f ca="1">IFERROR(VLOOKUP(B102,الاجازات!$B:$Q,16,0),AN102)</f>
        <v>21</v>
      </c>
    </row>
    <row r="103" spans="1:41" ht="18.75" x14ac:dyDescent="0.25">
      <c r="A103" s="20" t="s">
        <v>39</v>
      </c>
      <c r="B103" s="83">
        <v>1208</v>
      </c>
      <c r="C103" s="56"/>
      <c r="D103" s="57"/>
      <c r="E103" s="57"/>
      <c r="F103" s="57" t="s">
        <v>54</v>
      </c>
      <c r="G103" s="2">
        <v>1</v>
      </c>
      <c r="H103" s="84">
        <v>43414</v>
      </c>
      <c r="I103" s="22">
        <f t="shared" ca="1" si="10"/>
        <v>2.1424657534246574</v>
      </c>
      <c r="J103" s="4"/>
      <c r="K103" s="85"/>
      <c r="L103" s="86"/>
      <c r="M103" s="87"/>
      <c r="N103" s="5"/>
      <c r="O103" s="5"/>
      <c r="P103" s="88"/>
      <c r="Q103" s="6"/>
      <c r="R103" s="7"/>
      <c r="S103" s="84">
        <v>24816</v>
      </c>
      <c r="T103" s="3">
        <f t="shared" ca="1" si="15"/>
        <v>53.095890410958901</v>
      </c>
      <c r="U103" s="4"/>
      <c r="V103" s="5"/>
      <c r="W103" s="5"/>
      <c r="X103" s="89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2"/>
      <c r="AL103" s="8"/>
      <c r="AM103" s="10"/>
      <c r="AN103" s="22">
        <f t="shared" ca="1" si="16"/>
        <v>30</v>
      </c>
      <c r="AO103" s="22">
        <f ca="1">IFERROR(VLOOKUP(B103,الاجازات!$B:$Q,16,0),AN103)</f>
        <v>30</v>
      </c>
    </row>
    <row r="104" spans="1:41" ht="18.75" x14ac:dyDescent="0.25">
      <c r="A104" s="20" t="s">
        <v>39</v>
      </c>
      <c r="B104" s="83">
        <v>1211</v>
      </c>
      <c r="C104" s="57"/>
      <c r="D104" s="57"/>
      <c r="E104" s="57"/>
      <c r="F104" s="57">
        <v>0.05</v>
      </c>
      <c r="G104" s="2"/>
      <c r="H104" s="84">
        <v>43430</v>
      </c>
      <c r="I104" s="22">
        <f t="shared" ca="1" si="10"/>
        <v>2.0986301369863014</v>
      </c>
      <c r="J104" s="4"/>
      <c r="K104" s="85"/>
      <c r="L104" s="86"/>
      <c r="M104" s="87"/>
      <c r="N104" s="5"/>
      <c r="O104" s="5"/>
      <c r="P104" s="88"/>
      <c r="Q104" s="6"/>
      <c r="R104" s="7"/>
      <c r="S104" s="84">
        <v>33117</v>
      </c>
      <c r="T104" s="3">
        <f t="shared" ca="1" si="15"/>
        <v>30.353424657534248</v>
      </c>
      <c r="U104" s="4"/>
      <c r="V104" s="5"/>
      <c r="W104" s="5"/>
      <c r="X104" s="89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2"/>
      <c r="AL104" s="8"/>
      <c r="AM104" s="10"/>
      <c r="AN104" s="3">
        <f t="shared" ref="AN104" ca="1" si="17">IF(T104&gt;=50,30,IF(I104&gt;=10,30,21))</f>
        <v>21</v>
      </c>
      <c r="AO104" s="22">
        <f ca="1">IFERROR(VLOOKUP(B104,الاجازات!$B:$Q,16,0),AN104)</f>
        <v>21</v>
      </c>
    </row>
    <row r="105" spans="1:41" ht="18.75" x14ac:dyDescent="0.25">
      <c r="A105" s="20" t="s">
        <v>39</v>
      </c>
      <c r="B105" s="83">
        <v>1212</v>
      </c>
      <c r="C105" s="56"/>
      <c r="D105" s="57"/>
      <c r="E105" s="57"/>
      <c r="F105" s="57" t="s">
        <v>44</v>
      </c>
      <c r="G105" s="2"/>
      <c r="H105" s="84">
        <v>43438</v>
      </c>
      <c r="I105" s="22">
        <f t="shared" ca="1" si="10"/>
        <v>2.0767123287671234</v>
      </c>
      <c r="J105" s="4"/>
      <c r="K105" s="85"/>
      <c r="L105" s="86"/>
      <c r="M105" s="87"/>
      <c r="N105" s="5"/>
      <c r="O105" s="5"/>
      <c r="P105" s="88"/>
      <c r="Q105" s="6"/>
      <c r="R105" s="7"/>
      <c r="S105" s="84">
        <v>34084</v>
      </c>
      <c r="T105" s="3">
        <f t="shared" ca="1" si="15"/>
        <v>27.704109589041096</v>
      </c>
      <c r="U105" s="4"/>
      <c r="V105" s="5"/>
      <c r="W105" s="5"/>
      <c r="X105" s="89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2"/>
      <c r="AL105" s="8"/>
      <c r="AM105" s="10"/>
      <c r="AN105" s="22">
        <f t="shared" ref="AN105:AN106" ca="1" si="18">IF(I105&gt;=0.6,IF(T105&gt;=50,30,IF(I105&gt;=10,30,21)),"لا يستحق سنوى")</f>
        <v>21</v>
      </c>
      <c r="AO105" s="22">
        <f ca="1">IFERROR(VLOOKUP(B105,الاجازات!$B:$Q,16,0),AN105)</f>
        <v>21</v>
      </c>
    </row>
    <row r="106" spans="1:41" ht="18.75" x14ac:dyDescent="0.25">
      <c r="A106" s="20" t="s">
        <v>39</v>
      </c>
      <c r="B106" s="83">
        <v>1217</v>
      </c>
      <c r="C106" s="56"/>
      <c r="D106" s="57"/>
      <c r="E106" s="57"/>
      <c r="F106" s="57" t="s">
        <v>42</v>
      </c>
      <c r="G106" s="2">
        <v>1</v>
      </c>
      <c r="H106" s="84">
        <v>43456</v>
      </c>
      <c r="I106" s="22">
        <f t="shared" ca="1" si="10"/>
        <v>2.0273972602739727</v>
      </c>
      <c r="J106" s="4"/>
      <c r="K106" s="85"/>
      <c r="L106" s="86"/>
      <c r="M106" s="87"/>
      <c r="N106" s="5"/>
      <c r="O106" s="5"/>
      <c r="P106" s="88"/>
      <c r="Q106" s="6"/>
      <c r="R106" s="7"/>
      <c r="S106" s="84">
        <v>35017</v>
      </c>
      <c r="T106" s="3">
        <f t="shared" ca="1" si="15"/>
        <v>25.147945205479452</v>
      </c>
      <c r="U106" s="4"/>
      <c r="V106" s="5"/>
      <c r="W106" s="5"/>
      <c r="X106" s="89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2"/>
      <c r="AL106" s="8"/>
      <c r="AM106" s="10"/>
      <c r="AN106" s="22">
        <f t="shared" ca="1" si="18"/>
        <v>21</v>
      </c>
      <c r="AO106" s="22">
        <f ca="1">IFERROR(VLOOKUP(B106,الاجازات!$B:$Q,16,0),AN106)</f>
        <v>21</v>
      </c>
    </row>
    <row r="107" spans="1:41" ht="18.75" x14ac:dyDescent="0.25">
      <c r="A107" s="20" t="s">
        <v>39</v>
      </c>
      <c r="B107" s="83">
        <v>1218</v>
      </c>
      <c r="C107" s="58"/>
      <c r="D107" s="57"/>
      <c r="E107" s="57"/>
      <c r="F107" s="57" t="s">
        <v>42</v>
      </c>
      <c r="G107" s="2"/>
      <c r="H107" s="84">
        <v>43456</v>
      </c>
      <c r="I107" s="22">
        <f t="shared" ca="1" si="10"/>
        <v>2.0273972602739727</v>
      </c>
      <c r="J107" s="4"/>
      <c r="K107" s="85"/>
      <c r="L107" s="86"/>
      <c r="M107" s="87"/>
      <c r="N107" s="5"/>
      <c r="O107" s="5"/>
      <c r="P107" s="88"/>
      <c r="Q107" s="6"/>
      <c r="R107" s="7"/>
      <c r="S107" s="84">
        <v>28485</v>
      </c>
      <c r="T107" s="3">
        <f t="shared" ca="1" si="15"/>
        <v>43.043835616438358</v>
      </c>
      <c r="U107" s="4"/>
      <c r="V107" s="5"/>
      <c r="W107" s="5"/>
      <c r="X107" s="89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2"/>
      <c r="AL107" s="8"/>
      <c r="AM107" s="10"/>
      <c r="AN107" s="3"/>
      <c r="AO107" s="22">
        <f>IFERROR(VLOOKUP(B107,الاجازات!$B:$Q,16,0),AN107)</f>
        <v>0</v>
      </c>
    </row>
    <row r="108" spans="1:41" ht="18.75" x14ac:dyDescent="0.25">
      <c r="A108" s="20" t="s">
        <v>39</v>
      </c>
      <c r="B108" s="83">
        <v>1221</v>
      </c>
      <c r="C108" s="56"/>
      <c r="D108" s="57"/>
      <c r="E108" s="57"/>
      <c r="F108" s="57" t="s">
        <v>42</v>
      </c>
      <c r="G108" s="2">
        <v>1</v>
      </c>
      <c r="H108" s="84">
        <v>43457</v>
      </c>
      <c r="I108" s="22">
        <f t="shared" ca="1" si="10"/>
        <v>2.0246575342465754</v>
      </c>
      <c r="J108" s="4"/>
      <c r="K108" s="85"/>
      <c r="L108" s="86"/>
      <c r="M108" s="87"/>
      <c r="N108" s="5"/>
      <c r="O108" s="5"/>
      <c r="P108" s="88"/>
      <c r="Q108" s="6"/>
      <c r="R108" s="7"/>
      <c r="S108" s="84">
        <v>34385</v>
      </c>
      <c r="T108" s="3">
        <f t="shared" ca="1" si="15"/>
        <v>26.87945205479452</v>
      </c>
      <c r="U108" s="4"/>
      <c r="V108" s="5"/>
      <c r="W108" s="5"/>
      <c r="X108" s="89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2"/>
      <c r="AL108" s="8"/>
      <c r="AM108" s="10"/>
      <c r="AN108" s="22">
        <f t="shared" ref="AN108:AN116" ca="1" si="19">IF(I108&gt;=0.6,IF(T108&gt;=50,30,IF(I108&gt;=10,30,21)),"لا يستحق سنوى")</f>
        <v>21</v>
      </c>
      <c r="AO108" s="22">
        <f ca="1">IFERROR(VLOOKUP(B108,الاجازات!$B:$Q,16,0),AN108)</f>
        <v>21</v>
      </c>
    </row>
    <row r="109" spans="1:41" ht="18.75" x14ac:dyDescent="0.25">
      <c r="A109" s="20" t="s">
        <v>39</v>
      </c>
      <c r="B109" s="83">
        <v>1222</v>
      </c>
      <c r="C109" s="56"/>
      <c r="D109" s="57"/>
      <c r="E109" s="57"/>
      <c r="F109" s="57" t="s">
        <v>42</v>
      </c>
      <c r="G109" s="2">
        <v>2</v>
      </c>
      <c r="H109" s="84">
        <v>43443</v>
      </c>
      <c r="I109" s="22">
        <f t="shared" ca="1" si="10"/>
        <v>2.0630136986301371</v>
      </c>
      <c r="J109" s="4"/>
      <c r="K109" s="85"/>
      <c r="L109" s="86"/>
      <c r="M109" s="87"/>
      <c r="N109" s="5"/>
      <c r="O109" s="5"/>
      <c r="P109" s="88"/>
      <c r="Q109" s="6"/>
      <c r="R109" s="7"/>
      <c r="S109" s="84">
        <v>29910</v>
      </c>
      <c r="T109" s="3">
        <f t="shared" ca="1" si="15"/>
        <v>39.139726027397259</v>
      </c>
      <c r="U109" s="4"/>
      <c r="V109" s="5"/>
      <c r="W109" s="5"/>
      <c r="X109" s="89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2"/>
      <c r="AL109" s="8"/>
      <c r="AM109" s="10"/>
      <c r="AN109" s="22">
        <f t="shared" ca="1" si="19"/>
        <v>21</v>
      </c>
      <c r="AO109" s="22">
        <f ca="1">IFERROR(VLOOKUP(B109,الاجازات!$B:$Q,16,0),AN109)</f>
        <v>21</v>
      </c>
    </row>
    <row r="110" spans="1:41" ht="18.75" x14ac:dyDescent="0.25">
      <c r="A110" s="20" t="s">
        <v>39</v>
      </c>
      <c r="B110" s="83">
        <v>1225</v>
      </c>
      <c r="C110" s="56"/>
      <c r="D110" s="57"/>
      <c r="E110" s="57"/>
      <c r="F110" s="57" t="s">
        <v>62</v>
      </c>
      <c r="G110" s="2">
        <v>2</v>
      </c>
      <c r="H110" s="84">
        <v>43497</v>
      </c>
      <c r="I110" s="22">
        <f t="shared" ca="1" si="10"/>
        <v>1.9150684931506849</v>
      </c>
      <c r="J110" s="4"/>
      <c r="K110" s="85"/>
      <c r="L110" s="86"/>
      <c r="M110" s="87"/>
      <c r="N110" s="5"/>
      <c r="O110" s="5"/>
      <c r="P110" s="88"/>
      <c r="Q110" s="6"/>
      <c r="R110" s="7"/>
      <c r="S110" s="84">
        <v>29932</v>
      </c>
      <c r="T110" s="3">
        <f t="shared" ca="1" si="15"/>
        <v>39.079452054794523</v>
      </c>
      <c r="U110" s="4"/>
      <c r="V110" s="5"/>
      <c r="W110" s="5"/>
      <c r="X110" s="89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2"/>
      <c r="AL110" s="8"/>
      <c r="AM110" s="10"/>
      <c r="AN110" s="22">
        <f t="shared" ca="1" si="19"/>
        <v>21</v>
      </c>
      <c r="AO110" s="22">
        <f ca="1">IFERROR(VLOOKUP(B110,الاجازات!$B:$Q,16,0),AN110)</f>
        <v>21</v>
      </c>
    </row>
    <row r="111" spans="1:41" ht="18.75" x14ac:dyDescent="0.25">
      <c r="A111" s="20" t="s">
        <v>39</v>
      </c>
      <c r="B111" s="83">
        <v>1226</v>
      </c>
      <c r="C111" s="56"/>
      <c r="D111" s="57"/>
      <c r="E111" s="57"/>
      <c r="F111" s="57" t="s">
        <v>42</v>
      </c>
      <c r="G111" s="2">
        <v>1</v>
      </c>
      <c r="H111" s="84">
        <v>43498</v>
      </c>
      <c r="I111" s="22">
        <f t="shared" ca="1" si="10"/>
        <v>1.9123287671232876</v>
      </c>
      <c r="J111" s="4"/>
      <c r="K111" s="85"/>
      <c r="L111" s="86"/>
      <c r="M111" s="87"/>
      <c r="N111" s="5"/>
      <c r="O111" s="5"/>
      <c r="P111" s="88"/>
      <c r="Q111" s="6"/>
      <c r="R111" s="7"/>
      <c r="S111" s="84">
        <v>31144</v>
      </c>
      <c r="T111" s="3">
        <f t="shared" ca="1" si="15"/>
        <v>35.758904109589039</v>
      </c>
      <c r="U111" s="4"/>
      <c r="V111" s="5"/>
      <c r="W111" s="5"/>
      <c r="X111" s="89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2"/>
      <c r="AL111" s="8"/>
      <c r="AM111" s="10"/>
      <c r="AN111" s="22">
        <f t="shared" ca="1" si="19"/>
        <v>21</v>
      </c>
      <c r="AO111" s="22">
        <f ca="1">IFERROR(VLOOKUP(B111,الاجازات!$B:$Q,16,0),AN111)</f>
        <v>21</v>
      </c>
    </row>
    <row r="112" spans="1:41" ht="18.75" x14ac:dyDescent="0.25">
      <c r="A112" s="20" t="s">
        <v>39</v>
      </c>
      <c r="B112" s="83">
        <v>1229</v>
      </c>
      <c r="C112" s="56"/>
      <c r="D112" s="57"/>
      <c r="E112" s="57"/>
      <c r="F112" s="57" t="s">
        <v>54</v>
      </c>
      <c r="G112" s="2">
        <v>1</v>
      </c>
      <c r="H112" s="84">
        <v>43539</v>
      </c>
      <c r="I112" s="22">
        <f t="shared" ca="1" si="10"/>
        <v>1.8</v>
      </c>
      <c r="J112" s="4"/>
      <c r="K112" s="85"/>
      <c r="L112" s="86"/>
      <c r="M112" s="87"/>
      <c r="N112" s="5"/>
      <c r="O112" s="5"/>
      <c r="P112" s="88"/>
      <c r="Q112" s="6"/>
      <c r="R112" s="7"/>
      <c r="S112" s="84">
        <v>28482</v>
      </c>
      <c r="T112" s="3">
        <f t="shared" ca="1" si="15"/>
        <v>43.052054794520551</v>
      </c>
      <c r="U112" s="4"/>
      <c r="V112" s="5"/>
      <c r="W112" s="5"/>
      <c r="X112" s="89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2"/>
      <c r="AL112" s="8"/>
      <c r="AM112" s="10"/>
      <c r="AN112" s="22">
        <f t="shared" ca="1" si="19"/>
        <v>21</v>
      </c>
      <c r="AO112" s="22">
        <f ca="1">IFERROR(VLOOKUP(B112,الاجازات!$B:$Q,16,0),AN112)</f>
        <v>21</v>
      </c>
    </row>
    <row r="113" spans="1:41" ht="18.75" x14ac:dyDescent="0.25">
      <c r="A113" s="20" t="s">
        <v>39</v>
      </c>
      <c r="B113" s="83">
        <v>1230</v>
      </c>
      <c r="C113" s="56"/>
      <c r="D113" s="57"/>
      <c r="E113" s="57"/>
      <c r="F113" s="57" t="s">
        <v>42</v>
      </c>
      <c r="G113" s="2">
        <v>1</v>
      </c>
      <c r="H113" s="84">
        <v>43557</v>
      </c>
      <c r="I113" s="22">
        <f t="shared" ca="1" si="10"/>
        <v>1.7506849315068493</v>
      </c>
      <c r="J113" s="4"/>
      <c r="K113" s="85"/>
      <c r="L113" s="86"/>
      <c r="M113" s="87"/>
      <c r="N113" s="5"/>
      <c r="O113" s="5"/>
      <c r="P113" s="88"/>
      <c r="Q113" s="6"/>
      <c r="R113" s="7"/>
      <c r="S113" s="84">
        <v>29952</v>
      </c>
      <c r="T113" s="3">
        <f t="shared" ca="1" si="15"/>
        <v>39.024657534246572</v>
      </c>
      <c r="U113" s="4"/>
      <c r="V113" s="5"/>
      <c r="W113" s="5"/>
      <c r="X113" s="89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2"/>
      <c r="AL113" s="8"/>
      <c r="AM113" s="10"/>
      <c r="AN113" s="22">
        <f t="shared" ca="1" si="19"/>
        <v>21</v>
      </c>
      <c r="AO113" s="22">
        <f ca="1">IFERROR(VLOOKUP(B113,الاجازات!$B:$Q,16,0),AN113)</f>
        <v>21</v>
      </c>
    </row>
    <row r="114" spans="1:41" ht="18.75" x14ac:dyDescent="0.25">
      <c r="A114" s="20" t="s">
        <v>39</v>
      </c>
      <c r="B114" s="83">
        <v>1233</v>
      </c>
      <c r="C114" s="56"/>
      <c r="D114" s="57"/>
      <c r="E114" s="57"/>
      <c r="F114" s="57" t="s">
        <v>42</v>
      </c>
      <c r="G114" s="2">
        <v>2</v>
      </c>
      <c r="H114" s="84">
        <v>43624</v>
      </c>
      <c r="I114" s="22">
        <f t="shared" ca="1" si="10"/>
        <v>1.5671232876712329</v>
      </c>
      <c r="J114" s="4"/>
      <c r="K114" s="85"/>
      <c r="L114" s="86"/>
      <c r="M114" s="87"/>
      <c r="N114" s="5"/>
      <c r="O114" s="5"/>
      <c r="P114" s="88"/>
      <c r="Q114" s="6"/>
      <c r="R114" s="7"/>
      <c r="S114" s="84">
        <v>30383</v>
      </c>
      <c r="T114" s="3">
        <f t="shared" ca="1" si="15"/>
        <v>37.843835616438355</v>
      </c>
      <c r="U114" s="4"/>
      <c r="V114" s="5"/>
      <c r="W114" s="5"/>
      <c r="X114" s="89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2"/>
      <c r="AL114" s="8"/>
      <c r="AM114" s="10"/>
      <c r="AN114" s="22">
        <f t="shared" ca="1" si="19"/>
        <v>21</v>
      </c>
      <c r="AO114" s="22">
        <f ca="1">IFERROR(VLOOKUP(B114,الاجازات!$B:$Q,16,0),AN114)</f>
        <v>21</v>
      </c>
    </row>
    <row r="115" spans="1:41" ht="18.75" x14ac:dyDescent="0.25">
      <c r="A115" s="20" t="s">
        <v>39</v>
      </c>
      <c r="B115" s="83">
        <v>1234</v>
      </c>
      <c r="C115" s="56"/>
      <c r="D115" s="57"/>
      <c r="E115" s="57"/>
      <c r="F115" s="57" t="s">
        <v>42</v>
      </c>
      <c r="G115" s="2">
        <v>1</v>
      </c>
      <c r="H115" s="84">
        <v>43631</v>
      </c>
      <c r="I115" s="22">
        <f t="shared" ca="1" si="10"/>
        <v>1.547945205479452</v>
      </c>
      <c r="J115" s="4"/>
      <c r="K115" s="85"/>
      <c r="L115" s="86"/>
      <c r="M115" s="87"/>
      <c r="N115" s="5"/>
      <c r="O115" s="5"/>
      <c r="P115" s="88"/>
      <c r="Q115" s="6"/>
      <c r="R115" s="7"/>
      <c r="S115" s="84">
        <v>33474</v>
      </c>
      <c r="T115" s="3">
        <f t="shared" ca="1" si="15"/>
        <v>29.375342465753423</v>
      </c>
      <c r="U115" s="4"/>
      <c r="V115" s="5"/>
      <c r="W115" s="5"/>
      <c r="X115" s="89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2"/>
      <c r="AL115" s="8"/>
      <c r="AM115" s="10"/>
      <c r="AN115" s="22">
        <f t="shared" ca="1" si="19"/>
        <v>21</v>
      </c>
      <c r="AO115" s="22">
        <f ca="1">IFERROR(VLOOKUP(B115,الاجازات!$B:$Q,16,0),AN115)</f>
        <v>21</v>
      </c>
    </row>
    <row r="116" spans="1:41" ht="18.75" x14ac:dyDescent="0.25">
      <c r="A116" s="20" t="s">
        <v>39</v>
      </c>
      <c r="B116" s="83">
        <v>1235</v>
      </c>
      <c r="C116" s="56"/>
      <c r="D116" s="57"/>
      <c r="E116" s="57"/>
      <c r="F116" s="57" t="s">
        <v>52</v>
      </c>
      <c r="G116" s="2">
        <v>2</v>
      </c>
      <c r="H116" s="84">
        <v>43642</v>
      </c>
      <c r="I116" s="22">
        <f t="shared" ca="1" si="10"/>
        <v>1.5178082191780822</v>
      </c>
      <c r="J116" s="4"/>
      <c r="K116" s="85"/>
      <c r="L116" s="86"/>
      <c r="M116" s="87"/>
      <c r="N116" s="5"/>
      <c r="O116" s="5"/>
      <c r="P116" s="88"/>
      <c r="Q116" s="6"/>
      <c r="R116" s="7"/>
      <c r="S116" s="84">
        <v>34724</v>
      </c>
      <c r="T116" s="3">
        <f t="shared" ca="1" si="15"/>
        <v>25.950684931506849</v>
      </c>
      <c r="U116" s="4"/>
      <c r="V116" s="5"/>
      <c r="W116" s="5"/>
      <c r="X116" s="89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2"/>
      <c r="AL116" s="8"/>
      <c r="AM116" s="10"/>
      <c r="AN116" s="22">
        <f t="shared" ca="1" si="19"/>
        <v>21</v>
      </c>
      <c r="AO116" s="22">
        <f ca="1">IFERROR(VLOOKUP(B116,الاجازات!$B:$Q,16,0),AN116)</f>
        <v>21</v>
      </c>
    </row>
    <row r="117" spans="1:41" ht="18.75" x14ac:dyDescent="0.25">
      <c r="A117" s="20" t="s">
        <v>39</v>
      </c>
      <c r="B117" s="83">
        <v>1236</v>
      </c>
      <c r="C117" s="58"/>
      <c r="D117" s="57"/>
      <c r="E117" s="57"/>
      <c r="F117" s="57" t="s">
        <v>53</v>
      </c>
      <c r="G117" s="2"/>
      <c r="H117" s="84">
        <v>43653</v>
      </c>
      <c r="I117" s="22">
        <f t="shared" ca="1" si="10"/>
        <v>1.4876712328767123</v>
      </c>
      <c r="J117" s="4"/>
      <c r="K117" s="85"/>
      <c r="L117" s="86"/>
      <c r="M117" s="87"/>
      <c r="N117" s="5"/>
      <c r="O117" s="5"/>
      <c r="P117" s="88"/>
      <c r="Q117" s="6"/>
      <c r="R117" s="7"/>
      <c r="S117" s="84">
        <v>34722</v>
      </c>
      <c r="T117" s="3">
        <f t="shared" ca="1" si="15"/>
        <v>25.956164383561642</v>
      </c>
      <c r="U117" s="4"/>
      <c r="V117" s="5"/>
      <c r="W117" s="5"/>
      <c r="X117" s="89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2"/>
      <c r="AL117" s="8"/>
      <c r="AM117" s="10"/>
      <c r="AN117" s="3"/>
      <c r="AO117" s="22">
        <f>IFERROR(VLOOKUP(B117,الاجازات!$B:$Q,16,0),AN117)</f>
        <v>0</v>
      </c>
    </row>
    <row r="118" spans="1:41" ht="18.75" x14ac:dyDescent="0.25">
      <c r="A118" s="20" t="s">
        <v>39</v>
      </c>
      <c r="B118" s="83">
        <v>1239</v>
      </c>
      <c r="C118" s="56"/>
      <c r="D118" s="57"/>
      <c r="E118" s="57"/>
      <c r="F118" s="57" t="s">
        <v>42</v>
      </c>
      <c r="G118" s="2">
        <v>1</v>
      </c>
      <c r="H118" s="84">
        <v>43654</v>
      </c>
      <c r="I118" s="22">
        <f t="shared" ca="1" si="10"/>
        <v>1.484931506849315</v>
      </c>
      <c r="J118" s="4"/>
      <c r="K118" s="85"/>
      <c r="L118" s="86"/>
      <c r="M118" s="87"/>
      <c r="N118" s="5"/>
      <c r="O118" s="5"/>
      <c r="P118" s="88"/>
      <c r="Q118" s="6"/>
      <c r="R118" s="7"/>
      <c r="S118" s="84">
        <v>33082</v>
      </c>
      <c r="T118" s="3">
        <f t="shared" ca="1" si="15"/>
        <v>30.449315068493149</v>
      </c>
      <c r="U118" s="4"/>
      <c r="V118" s="5"/>
      <c r="W118" s="5"/>
      <c r="X118" s="89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2"/>
      <c r="AL118" s="8"/>
      <c r="AM118" s="10"/>
      <c r="AN118" s="22">
        <f t="shared" ref="AN118:AN121" ca="1" si="20">IF(I118&gt;=0.6,IF(T118&gt;=50,30,IF(I118&gt;=10,30,21)),"لا يستحق سنوى")</f>
        <v>21</v>
      </c>
      <c r="AO118" s="22">
        <f ca="1">IFERROR(VLOOKUP(B118,الاجازات!$B:$Q,16,0),AN118)</f>
        <v>21</v>
      </c>
    </row>
    <row r="119" spans="1:41" ht="18.75" x14ac:dyDescent="0.25">
      <c r="A119" s="20" t="s">
        <v>39</v>
      </c>
      <c r="B119" s="83">
        <v>1243</v>
      </c>
      <c r="C119" s="56"/>
      <c r="D119" s="57"/>
      <c r="E119" s="57"/>
      <c r="F119" s="57" t="s">
        <v>42</v>
      </c>
      <c r="G119" s="2">
        <v>1</v>
      </c>
      <c r="H119" s="84">
        <v>43662</v>
      </c>
      <c r="I119" s="22">
        <f t="shared" ca="1" si="10"/>
        <v>1.463013698630137</v>
      </c>
      <c r="J119" s="4"/>
      <c r="K119" s="85"/>
      <c r="L119" s="86"/>
      <c r="M119" s="87"/>
      <c r="N119" s="5"/>
      <c r="O119" s="5"/>
      <c r="P119" s="88"/>
      <c r="Q119" s="6"/>
      <c r="R119" s="7"/>
      <c r="S119" s="84">
        <v>32975</v>
      </c>
      <c r="T119" s="3">
        <f t="shared" ca="1" si="15"/>
        <v>30.742465753424657</v>
      </c>
      <c r="U119" s="4"/>
      <c r="V119" s="5"/>
      <c r="W119" s="5"/>
      <c r="X119" s="89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2"/>
      <c r="AL119" s="8"/>
      <c r="AM119" s="10"/>
      <c r="AN119" s="22">
        <f t="shared" ca="1" si="20"/>
        <v>21</v>
      </c>
      <c r="AO119" s="22">
        <f ca="1">IFERROR(VLOOKUP(B119,الاجازات!$B:$Q,16,0),AN119)</f>
        <v>21</v>
      </c>
    </row>
    <row r="120" spans="1:41" ht="18.75" x14ac:dyDescent="0.25">
      <c r="A120" s="20" t="s">
        <v>39</v>
      </c>
      <c r="B120" s="83">
        <v>1245</v>
      </c>
      <c r="C120" s="56"/>
      <c r="D120" s="57"/>
      <c r="E120" s="57"/>
      <c r="F120" s="57" t="s">
        <v>47</v>
      </c>
      <c r="G120" s="2">
        <v>2</v>
      </c>
      <c r="H120" s="84">
        <v>43668</v>
      </c>
      <c r="I120" s="22">
        <f t="shared" ca="1" si="10"/>
        <v>1.4465753424657535</v>
      </c>
      <c r="J120" s="4"/>
      <c r="K120" s="85"/>
      <c r="L120" s="86"/>
      <c r="M120" s="87"/>
      <c r="N120" s="5"/>
      <c r="O120" s="5"/>
      <c r="P120" s="88"/>
      <c r="Q120" s="6"/>
      <c r="R120" s="7"/>
      <c r="S120" s="84">
        <v>28455</v>
      </c>
      <c r="T120" s="3">
        <f t="shared" ca="1" si="15"/>
        <v>43.126027397260273</v>
      </c>
      <c r="U120" s="4"/>
      <c r="V120" s="5"/>
      <c r="W120" s="5"/>
      <c r="X120" s="89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2"/>
      <c r="AL120" s="8"/>
      <c r="AM120" s="10"/>
      <c r="AN120" s="22">
        <f t="shared" ca="1" si="20"/>
        <v>21</v>
      </c>
      <c r="AO120" s="22">
        <f ca="1">IFERROR(VLOOKUP(B120,الاجازات!$B:$Q,16,0),AN120)</f>
        <v>21</v>
      </c>
    </row>
    <row r="121" spans="1:41" ht="18.75" x14ac:dyDescent="0.25">
      <c r="A121" s="20" t="s">
        <v>39</v>
      </c>
      <c r="B121" s="83">
        <v>1246</v>
      </c>
      <c r="C121" s="56"/>
      <c r="D121" s="57"/>
      <c r="E121" s="57"/>
      <c r="F121" s="57" t="s">
        <v>54</v>
      </c>
      <c r="G121" s="2">
        <v>1</v>
      </c>
      <c r="H121" s="84">
        <v>43677</v>
      </c>
      <c r="I121" s="22">
        <f t="shared" ca="1" si="10"/>
        <v>1.4219178082191781</v>
      </c>
      <c r="J121" s="4"/>
      <c r="K121" s="85"/>
      <c r="L121" s="86"/>
      <c r="M121" s="87"/>
      <c r="N121" s="5"/>
      <c r="O121" s="4"/>
      <c r="P121" s="88"/>
      <c r="Q121" s="6"/>
      <c r="R121" s="7"/>
      <c r="S121" s="84">
        <v>32782</v>
      </c>
      <c r="T121" s="3">
        <f t="shared" ca="1" si="15"/>
        <v>31.271232876712329</v>
      </c>
      <c r="U121" s="4"/>
      <c r="V121" s="5"/>
      <c r="W121" s="5"/>
      <c r="X121" s="89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2"/>
      <c r="AL121" s="8"/>
      <c r="AM121" s="10"/>
      <c r="AN121" s="22">
        <f t="shared" ca="1" si="20"/>
        <v>21</v>
      </c>
      <c r="AO121" s="22">
        <f ca="1">IFERROR(VLOOKUP(B121,الاجازات!$B:$Q,16,0),AN121)</f>
        <v>21</v>
      </c>
    </row>
    <row r="122" spans="1:41" ht="18.75" x14ac:dyDescent="0.25">
      <c r="A122" s="20" t="s">
        <v>39</v>
      </c>
      <c r="B122" s="83">
        <v>1247</v>
      </c>
      <c r="C122" s="58"/>
      <c r="D122" s="57"/>
      <c r="E122" s="57"/>
      <c r="F122" s="57" t="s">
        <v>48</v>
      </c>
      <c r="G122" s="2"/>
      <c r="H122" s="84">
        <v>43679</v>
      </c>
      <c r="I122" s="22">
        <f t="shared" ca="1" si="10"/>
        <v>1.4164383561643836</v>
      </c>
      <c r="J122" s="4"/>
      <c r="K122" s="85"/>
      <c r="L122" s="86"/>
      <c r="M122" s="87"/>
      <c r="N122" s="5"/>
      <c r="O122" s="5"/>
      <c r="P122" s="88"/>
      <c r="Q122" s="6"/>
      <c r="R122" s="7"/>
      <c r="S122" s="84">
        <v>28498</v>
      </c>
      <c r="T122" s="3">
        <f t="shared" ca="1" si="15"/>
        <v>43.008219178082193</v>
      </c>
      <c r="U122" s="4"/>
      <c r="V122" s="5"/>
      <c r="W122" s="5"/>
      <c r="X122" s="89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2"/>
      <c r="AL122" s="8"/>
      <c r="AM122" s="10"/>
      <c r="AN122" s="3"/>
      <c r="AO122" s="22">
        <f>IFERROR(VLOOKUP(B122,الاجازات!$B:$Q,16,0),AN122)</f>
        <v>0</v>
      </c>
    </row>
    <row r="123" spans="1:41" ht="18.75" x14ac:dyDescent="0.25">
      <c r="A123" s="20" t="s">
        <v>39</v>
      </c>
      <c r="B123" s="83">
        <v>1248</v>
      </c>
      <c r="C123" s="56"/>
      <c r="D123" s="57"/>
      <c r="E123" s="57"/>
      <c r="F123" s="57" t="s">
        <v>42</v>
      </c>
      <c r="G123" s="2">
        <v>1</v>
      </c>
      <c r="H123" s="84">
        <v>43680</v>
      </c>
      <c r="I123" s="22">
        <f t="shared" ca="1" si="10"/>
        <v>1.4136986301369863</v>
      </c>
      <c r="J123" s="4"/>
      <c r="K123" s="85"/>
      <c r="L123" s="86"/>
      <c r="M123" s="87"/>
      <c r="N123" s="5"/>
      <c r="O123" s="5"/>
      <c r="P123" s="88"/>
      <c r="Q123" s="6"/>
      <c r="R123" s="7"/>
      <c r="S123" s="84">
        <v>35717</v>
      </c>
      <c r="T123" s="3">
        <f t="shared" ca="1" si="15"/>
        <v>23.230136986301371</v>
      </c>
      <c r="U123" s="4"/>
      <c r="V123" s="5"/>
      <c r="W123" s="5"/>
      <c r="X123" s="89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2"/>
      <c r="AL123" s="8"/>
      <c r="AM123" s="10"/>
      <c r="AN123" s="22">
        <f t="shared" ref="AN123:AN128" ca="1" si="21">IF(I123&gt;=0.6,IF(T123&gt;=50,30,IF(I123&gt;=10,30,21)),"لا يستحق سنوى")</f>
        <v>21</v>
      </c>
      <c r="AO123" s="22">
        <f ca="1">IFERROR(VLOOKUP(B123,الاجازات!$B:$Q,16,0),AN123)</f>
        <v>21</v>
      </c>
    </row>
    <row r="124" spans="1:41" ht="18.75" x14ac:dyDescent="0.25">
      <c r="A124" s="20" t="s">
        <v>39</v>
      </c>
      <c r="B124" s="83">
        <v>1249</v>
      </c>
      <c r="C124" s="56"/>
      <c r="D124" s="57"/>
      <c r="E124" s="57"/>
      <c r="F124" s="57" t="s">
        <v>42</v>
      </c>
      <c r="G124" s="2">
        <v>1</v>
      </c>
      <c r="H124" s="84">
        <v>43680</v>
      </c>
      <c r="I124" s="22">
        <f t="shared" ca="1" si="10"/>
        <v>1.4136986301369863</v>
      </c>
      <c r="J124" s="4"/>
      <c r="K124" s="85"/>
      <c r="L124" s="86"/>
      <c r="M124" s="87"/>
      <c r="N124" s="5"/>
      <c r="O124" s="5"/>
      <c r="P124" s="88"/>
      <c r="Q124" s="6"/>
      <c r="R124" s="7"/>
      <c r="S124" s="84">
        <v>32423</v>
      </c>
      <c r="T124" s="3">
        <f t="shared" ca="1" si="15"/>
        <v>32.254794520547946</v>
      </c>
      <c r="U124" s="4"/>
      <c r="V124" s="5"/>
      <c r="W124" s="5"/>
      <c r="X124" s="89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2"/>
      <c r="AL124" s="8"/>
      <c r="AM124" s="10"/>
      <c r="AN124" s="22">
        <f t="shared" ca="1" si="21"/>
        <v>21</v>
      </c>
      <c r="AO124" s="22">
        <f ca="1">IFERROR(VLOOKUP(B124,الاجازات!$B:$Q,16,0),AN124)</f>
        <v>21</v>
      </c>
    </row>
    <row r="125" spans="1:41" ht="18.75" x14ac:dyDescent="0.25">
      <c r="A125" s="20" t="s">
        <v>39</v>
      </c>
      <c r="B125" s="83">
        <v>1251</v>
      </c>
      <c r="C125" s="56"/>
      <c r="D125" s="57"/>
      <c r="E125" s="57"/>
      <c r="F125" s="57" t="s">
        <v>47</v>
      </c>
      <c r="G125" s="2">
        <v>2</v>
      </c>
      <c r="H125" s="84">
        <v>43694</v>
      </c>
      <c r="I125" s="22">
        <f t="shared" ca="1" si="10"/>
        <v>1.3753424657534246</v>
      </c>
      <c r="J125" s="4"/>
      <c r="K125" s="85"/>
      <c r="L125" s="86"/>
      <c r="M125" s="87"/>
      <c r="N125" s="5"/>
      <c r="O125" s="5"/>
      <c r="P125" s="88"/>
      <c r="Q125" s="6"/>
      <c r="R125" s="7"/>
      <c r="S125" s="84">
        <v>32164</v>
      </c>
      <c r="T125" s="3">
        <f t="shared" ca="1" si="15"/>
        <v>32.964383561643835</v>
      </c>
      <c r="U125" s="4"/>
      <c r="V125" s="5"/>
      <c r="W125" s="5"/>
      <c r="X125" s="89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2"/>
      <c r="AL125" s="8"/>
      <c r="AM125" s="10"/>
      <c r="AN125" s="22">
        <f t="shared" ca="1" si="21"/>
        <v>21</v>
      </c>
      <c r="AO125" s="22">
        <f ca="1">IFERROR(VLOOKUP(B125,الاجازات!$B:$Q,16,0),AN125)</f>
        <v>21</v>
      </c>
    </row>
    <row r="126" spans="1:41" ht="18.75" x14ac:dyDescent="0.25">
      <c r="A126" s="20" t="s">
        <v>39</v>
      </c>
      <c r="B126" s="83">
        <v>1253</v>
      </c>
      <c r="C126" s="56"/>
      <c r="D126" s="57"/>
      <c r="E126" s="57"/>
      <c r="F126" s="57" t="s">
        <v>42</v>
      </c>
      <c r="G126" s="2">
        <v>1</v>
      </c>
      <c r="H126" s="84">
        <v>43696</v>
      </c>
      <c r="I126" s="22">
        <f t="shared" ca="1" si="10"/>
        <v>1.3698630136986301</v>
      </c>
      <c r="J126" s="4"/>
      <c r="K126" s="85"/>
      <c r="L126" s="86"/>
      <c r="M126" s="87"/>
      <c r="N126" s="5"/>
      <c r="O126" s="4"/>
      <c r="P126" s="88"/>
      <c r="Q126" s="6"/>
      <c r="R126" s="7"/>
      <c r="S126" s="84">
        <v>34363</v>
      </c>
      <c r="T126" s="3">
        <f t="shared" ca="1" si="15"/>
        <v>26.93972602739726</v>
      </c>
      <c r="U126" s="4"/>
      <c r="V126" s="5"/>
      <c r="W126" s="5"/>
      <c r="X126" s="89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2"/>
      <c r="AL126" s="8"/>
      <c r="AM126" s="10"/>
      <c r="AN126" s="22">
        <f t="shared" ca="1" si="21"/>
        <v>21</v>
      </c>
      <c r="AO126" s="22">
        <f ca="1">IFERROR(VLOOKUP(B126,الاجازات!$B:$Q,16,0),AN126)</f>
        <v>21</v>
      </c>
    </row>
    <row r="127" spans="1:41" ht="18.75" x14ac:dyDescent="0.25">
      <c r="A127" s="20" t="s">
        <v>39</v>
      </c>
      <c r="B127" s="83">
        <v>1255</v>
      </c>
      <c r="C127" s="56"/>
      <c r="D127" s="57"/>
      <c r="E127" s="57"/>
      <c r="F127" s="57" t="s">
        <v>42</v>
      </c>
      <c r="G127" s="2">
        <v>1</v>
      </c>
      <c r="H127" s="84">
        <v>43700</v>
      </c>
      <c r="I127" s="22">
        <f t="shared" ca="1" si="10"/>
        <v>1.3589041095890411</v>
      </c>
      <c r="J127" s="4"/>
      <c r="K127" s="85"/>
      <c r="L127" s="86"/>
      <c r="M127" s="87"/>
      <c r="N127" s="5"/>
      <c r="O127" s="4"/>
      <c r="P127" s="88"/>
      <c r="Q127" s="6"/>
      <c r="R127" s="7"/>
      <c r="S127" s="84">
        <v>32438</v>
      </c>
      <c r="T127" s="3">
        <f t="shared" ca="1" si="15"/>
        <v>32.213698630136989</v>
      </c>
      <c r="U127" s="4"/>
      <c r="V127" s="5"/>
      <c r="W127" s="5"/>
      <c r="X127" s="89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2"/>
      <c r="AL127" s="8"/>
      <c r="AM127" s="10"/>
      <c r="AN127" s="22">
        <f t="shared" ca="1" si="21"/>
        <v>21</v>
      </c>
      <c r="AO127" s="22">
        <f ca="1">IFERROR(VLOOKUP(B127,الاجازات!$B:$Q,16,0),AN127)</f>
        <v>21</v>
      </c>
    </row>
    <row r="128" spans="1:41" ht="18.75" x14ac:dyDescent="0.25">
      <c r="A128" s="20" t="s">
        <v>39</v>
      </c>
      <c r="B128" s="83">
        <v>1258</v>
      </c>
      <c r="C128" s="56"/>
      <c r="D128" s="57"/>
      <c r="E128" s="57"/>
      <c r="F128" s="57" t="s">
        <v>42</v>
      </c>
      <c r="G128" s="2">
        <v>2</v>
      </c>
      <c r="H128" s="84">
        <v>43705</v>
      </c>
      <c r="I128" s="22">
        <f t="shared" ca="1" si="10"/>
        <v>1.3452054794520547</v>
      </c>
      <c r="J128" s="4"/>
      <c r="K128" s="85"/>
      <c r="L128" s="86"/>
      <c r="M128" s="87"/>
      <c r="N128" s="5"/>
      <c r="O128" s="5"/>
      <c r="P128" s="88"/>
      <c r="Q128" s="6"/>
      <c r="R128" s="7"/>
      <c r="S128" s="84">
        <v>28714</v>
      </c>
      <c r="T128" s="3">
        <f t="shared" ca="1" si="15"/>
        <v>42.416438356164385</v>
      </c>
      <c r="U128" s="4"/>
      <c r="V128" s="5"/>
      <c r="W128" s="5"/>
      <c r="X128" s="89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2"/>
      <c r="AL128" s="8"/>
      <c r="AM128" s="10"/>
      <c r="AN128" s="22">
        <f t="shared" ca="1" si="21"/>
        <v>21</v>
      </c>
      <c r="AO128" s="22">
        <f ca="1">IFERROR(VLOOKUP(B128,الاجازات!$B:$Q,16,0),AN128)</f>
        <v>21</v>
      </c>
    </row>
    <row r="129" spans="1:41" ht="18.75" x14ac:dyDescent="0.25">
      <c r="A129" s="20" t="s">
        <v>39</v>
      </c>
      <c r="B129" s="83">
        <v>1261</v>
      </c>
      <c r="C129" s="58"/>
      <c r="D129" s="57"/>
      <c r="E129" s="57"/>
      <c r="F129" s="57" t="s">
        <v>55</v>
      </c>
      <c r="G129" s="2"/>
      <c r="H129" s="84">
        <v>43722</v>
      </c>
      <c r="I129" s="22">
        <f t="shared" ca="1" si="10"/>
        <v>1.2986301369863014</v>
      </c>
      <c r="J129" s="4"/>
      <c r="K129" s="85"/>
      <c r="L129" s="86"/>
      <c r="M129" s="87"/>
      <c r="N129" s="5"/>
      <c r="O129" s="5"/>
      <c r="P129" s="88"/>
      <c r="Q129" s="6"/>
      <c r="R129" s="7"/>
      <c r="S129" s="84">
        <v>33461</v>
      </c>
      <c r="T129" s="3">
        <f t="shared" ca="1" si="15"/>
        <v>29.410958904109588</v>
      </c>
      <c r="U129" s="4"/>
      <c r="V129" s="5"/>
      <c r="W129" s="5"/>
      <c r="X129" s="89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2"/>
      <c r="AL129" s="8"/>
      <c r="AM129" s="10"/>
      <c r="AN129" s="3"/>
      <c r="AO129" s="22">
        <f>IFERROR(VLOOKUP(B129,الاجازات!$B:$Q,16,0),AN129)</f>
        <v>0</v>
      </c>
    </row>
    <row r="130" spans="1:41" ht="18.75" x14ac:dyDescent="0.25">
      <c r="A130" s="20" t="s">
        <v>39</v>
      </c>
      <c r="B130" s="83">
        <v>1271</v>
      </c>
      <c r="C130" s="56"/>
      <c r="D130" s="57"/>
      <c r="E130" s="57"/>
      <c r="F130" s="57" t="s">
        <v>47</v>
      </c>
      <c r="G130" s="2">
        <v>2</v>
      </c>
      <c r="H130" s="84">
        <v>43734</v>
      </c>
      <c r="I130" s="22">
        <f t="shared" ca="1" si="10"/>
        <v>1.2657534246575342</v>
      </c>
      <c r="J130" s="4"/>
      <c r="K130" s="85"/>
      <c r="L130" s="86"/>
      <c r="M130" s="87"/>
      <c r="N130" s="5"/>
      <c r="O130" s="4"/>
      <c r="P130" s="88"/>
      <c r="Q130" s="6"/>
      <c r="R130" s="7"/>
      <c r="S130" s="84">
        <v>28371</v>
      </c>
      <c r="T130" s="3">
        <f t="shared" ref="T130:T161" ca="1" si="22">(TODAY()-S130)/365</f>
        <v>43.356164383561641</v>
      </c>
      <c r="U130" s="4"/>
      <c r="V130" s="5"/>
      <c r="W130" s="5"/>
      <c r="X130" s="89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2"/>
      <c r="AL130" s="8"/>
      <c r="AM130" s="10"/>
      <c r="AN130" s="22">
        <f t="shared" ref="AN130:AN138" ca="1" si="23">IF(I130&gt;=0.6,IF(T130&gt;=50,30,IF(I130&gt;=10,30,21)),"لا يستحق سنوى")</f>
        <v>21</v>
      </c>
      <c r="AO130" s="22">
        <f ca="1">IFERROR(VLOOKUP(B130,الاجازات!$B:$Q,16,0),AN130)</f>
        <v>21</v>
      </c>
    </row>
    <row r="131" spans="1:41" ht="18.75" x14ac:dyDescent="0.25">
      <c r="A131" s="20" t="s">
        <v>39</v>
      </c>
      <c r="B131" s="83">
        <v>1272</v>
      </c>
      <c r="C131" s="56"/>
      <c r="D131" s="57"/>
      <c r="E131" s="57"/>
      <c r="F131" s="57" t="s">
        <v>53</v>
      </c>
      <c r="G131" s="2">
        <v>2</v>
      </c>
      <c r="H131" s="84">
        <v>43750</v>
      </c>
      <c r="I131" s="22">
        <f t="shared" ref="I131:I194" ca="1" si="24">(TODAY()-H131)/365</f>
        <v>1.2219178082191782</v>
      </c>
      <c r="J131" s="4"/>
      <c r="K131" s="85"/>
      <c r="L131" s="86"/>
      <c r="M131" s="87"/>
      <c r="N131" s="5"/>
      <c r="O131" s="4"/>
      <c r="P131" s="88"/>
      <c r="Q131" s="6"/>
      <c r="R131" s="7"/>
      <c r="S131" s="84">
        <v>35936</v>
      </c>
      <c r="T131" s="3">
        <f t="shared" ca="1" si="22"/>
        <v>22.63013698630137</v>
      </c>
      <c r="U131" s="4"/>
      <c r="V131" s="5"/>
      <c r="W131" s="5"/>
      <c r="X131" s="89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2"/>
      <c r="AL131" s="8"/>
      <c r="AM131" s="10"/>
      <c r="AN131" s="22">
        <f t="shared" ca="1" si="23"/>
        <v>21</v>
      </c>
      <c r="AO131" s="22">
        <f ca="1">IFERROR(VLOOKUP(B131,الاجازات!$B:$Q,16,0),AN131)</f>
        <v>21</v>
      </c>
    </row>
    <row r="132" spans="1:41" ht="18.75" x14ac:dyDescent="0.25">
      <c r="A132" s="20" t="s">
        <v>39</v>
      </c>
      <c r="B132" s="83">
        <v>1273</v>
      </c>
      <c r="C132" s="56"/>
      <c r="D132" s="57"/>
      <c r="E132" s="57"/>
      <c r="F132" s="57" t="s">
        <v>44</v>
      </c>
      <c r="G132" s="2">
        <v>1</v>
      </c>
      <c r="H132" s="84">
        <v>43765</v>
      </c>
      <c r="I132" s="22">
        <f t="shared" ca="1" si="24"/>
        <v>1.1808219178082191</v>
      </c>
      <c r="J132" s="4"/>
      <c r="K132" s="85"/>
      <c r="L132" s="86"/>
      <c r="M132" s="87"/>
      <c r="N132" s="5"/>
      <c r="O132" s="5"/>
      <c r="P132" s="88"/>
      <c r="Q132" s="6"/>
      <c r="R132" s="7"/>
      <c r="S132" s="84">
        <v>34722</v>
      </c>
      <c r="T132" s="3">
        <f t="shared" ca="1" si="22"/>
        <v>25.956164383561642</v>
      </c>
      <c r="U132" s="4"/>
      <c r="V132" s="5"/>
      <c r="W132" s="5"/>
      <c r="X132" s="89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2"/>
      <c r="AL132" s="8"/>
      <c r="AM132" s="10"/>
      <c r="AN132" s="22">
        <f t="shared" ca="1" si="23"/>
        <v>21</v>
      </c>
      <c r="AO132" s="22">
        <f ca="1">IFERROR(VLOOKUP(B132,الاجازات!$B:$Q,16,0),AN132)</f>
        <v>21</v>
      </c>
    </row>
    <row r="133" spans="1:41" ht="18.75" x14ac:dyDescent="0.25">
      <c r="A133" s="20" t="s">
        <v>39</v>
      </c>
      <c r="B133" s="83">
        <v>1275</v>
      </c>
      <c r="C133" s="56"/>
      <c r="D133" s="57"/>
      <c r="E133" s="57"/>
      <c r="F133" s="57" t="s">
        <v>54</v>
      </c>
      <c r="G133" s="2">
        <v>1</v>
      </c>
      <c r="H133" s="84">
        <v>43781</v>
      </c>
      <c r="I133" s="22">
        <f t="shared" ca="1" si="24"/>
        <v>1.1369863013698631</v>
      </c>
      <c r="J133" s="4"/>
      <c r="K133" s="85"/>
      <c r="L133" s="86"/>
      <c r="M133" s="87"/>
      <c r="N133" s="5"/>
      <c r="O133" s="5"/>
      <c r="P133" s="88"/>
      <c r="Q133" s="6"/>
      <c r="R133" s="7"/>
      <c r="S133" s="84">
        <v>30598</v>
      </c>
      <c r="T133" s="3">
        <f t="shared" ca="1" si="22"/>
        <v>37.254794520547946</v>
      </c>
      <c r="U133" s="4"/>
      <c r="V133" s="5"/>
      <c r="W133" s="5"/>
      <c r="X133" s="89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2"/>
      <c r="AL133" s="8"/>
      <c r="AM133" s="10"/>
      <c r="AN133" s="22">
        <f t="shared" ca="1" si="23"/>
        <v>21</v>
      </c>
      <c r="AO133" s="22">
        <f ca="1">IFERROR(VLOOKUP(B133,الاجازات!$B:$Q,16,0),AN133)</f>
        <v>21</v>
      </c>
    </row>
    <row r="134" spans="1:41" ht="18.75" x14ac:dyDescent="0.25">
      <c r="A134" s="20" t="s">
        <v>39</v>
      </c>
      <c r="B134" s="83">
        <v>1277</v>
      </c>
      <c r="C134" s="56"/>
      <c r="D134" s="57"/>
      <c r="E134" s="57"/>
      <c r="F134" s="57" t="s">
        <v>53</v>
      </c>
      <c r="G134" s="2">
        <v>2</v>
      </c>
      <c r="H134" s="84">
        <v>43787</v>
      </c>
      <c r="I134" s="22">
        <f t="shared" ca="1" si="24"/>
        <v>1.1205479452054794</v>
      </c>
      <c r="J134" s="4"/>
      <c r="K134" s="85"/>
      <c r="L134" s="86"/>
      <c r="M134" s="87"/>
      <c r="N134" s="5"/>
      <c r="O134" s="5"/>
      <c r="P134" s="88"/>
      <c r="Q134" s="6"/>
      <c r="R134" s="7"/>
      <c r="S134" s="84">
        <v>24338</v>
      </c>
      <c r="T134" s="3">
        <f t="shared" ca="1" si="22"/>
        <v>54.405479452054792</v>
      </c>
      <c r="U134" s="4"/>
      <c r="V134" s="5"/>
      <c r="W134" s="5"/>
      <c r="X134" s="89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2"/>
      <c r="AL134" s="8"/>
      <c r="AM134" s="10"/>
      <c r="AN134" s="22">
        <f t="shared" ca="1" si="23"/>
        <v>30</v>
      </c>
      <c r="AO134" s="22">
        <f ca="1">IFERROR(VLOOKUP(B134,الاجازات!$B:$Q,16,0),AN134)</f>
        <v>30</v>
      </c>
    </row>
    <row r="135" spans="1:41" ht="18.75" x14ac:dyDescent="0.25">
      <c r="A135" s="20" t="s">
        <v>39</v>
      </c>
      <c r="B135" s="83">
        <v>1278</v>
      </c>
      <c r="C135" s="56"/>
      <c r="D135" s="57"/>
      <c r="E135" s="57"/>
      <c r="F135" s="57" t="s">
        <v>54</v>
      </c>
      <c r="G135" s="2">
        <v>1</v>
      </c>
      <c r="H135" s="84">
        <v>43780</v>
      </c>
      <c r="I135" s="22">
        <f t="shared" ca="1" si="24"/>
        <v>1.1397260273972603</v>
      </c>
      <c r="J135" s="4"/>
      <c r="K135" s="85"/>
      <c r="L135" s="86"/>
      <c r="M135" s="87"/>
      <c r="N135" s="5"/>
      <c r="O135" s="5"/>
      <c r="P135" s="88"/>
      <c r="Q135" s="6"/>
      <c r="R135" s="7"/>
      <c r="S135" s="84">
        <v>24218</v>
      </c>
      <c r="T135" s="3">
        <f t="shared" ca="1" si="22"/>
        <v>54.734246575342468</v>
      </c>
      <c r="U135" s="4"/>
      <c r="V135" s="5"/>
      <c r="W135" s="5"/>
      <c r="X135" s="89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2"/>
      <c r="AL135" s="8"/>
      <c r="AM135" s="10"/>
      <c r="AN135" s="22">
        <f t="shared" ca="1" si="23"/>
        <v>30</v>
      </c>
      <c r="AO135" s="22">
        <f ca="1">IFERROR(VLOOKUP(B135,الاجازات!$B:$Q,16,0),AN135)</f>
        <v>30</v>
      </c>
    </row>
    <row r="136" spans="1:41" ht="18.75" x14ac:dyDescent="0.25">
      <c r="A136" s="20" t="s">
        <v>39</v>
      </c>
      <c r="B136" s="83">
        <v>1280</v>
      </c>
      <c r="C136" s="56"/>
      <c r="D136" s="57"/>
      <c r="E136" s="57"/>
      <c r="F136" s="57" t="s">
        <v>53</v>
      </c>
      <c r="G136" s="2">
        <v>2</v>
      </c>
      <c r="H136" s="84">
        <v>43800</v>
      </c>
      <c r="I136" s="22">
        <f t="shared" ca="1" si="24"/>
        <v>1.0849315068493151</v>
      </c>
      <c r="J136" s="4"/>
      <c r="K136" s="85"/>
      <c r="L136" s="86"/>
      <c r="M136" s="87"/>
      <c r="N136" s="5"/>
      <c r="O136" s="4"/>
      <c r="P136" s="88"/>
      <c r="Q136" s="6"/>
      <c r="R136" s="7"/>
      <c r="S136" s="84">
        <v>33836</v>
      </c>
      <c r="T136" s="3">
        <f t="shared" ca="1" si="22"/>
        <v>28.383561643835616</v>
      </c>
      <c r="U136" s="4"/>
      <c r="V136" s="5"/>
      <c r="W136" s="5"/>
      <c r="X136" s="89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2"/>
      <c r="AL136" s="8"/>
      <c r="AM136" s="10"/>
      <c r="AN136" s="22">
        <f t="shared" ca="1" si="23"/>
        <v>21</v>
      </c>
      <c r="AO136" s="22">
        <f ca="1">IFERROR(VLOOKUP(B136,الاجازات!$B:$Q,16,0),AN136)</f>
        <v>21</v>
      </c>
    </row>
    <row r="137" spans="1:41" ht="18.75" x14ac:dyDescent="0.25">
      <c r="A137" s="20" t="s">
        <v>39</v>
      </c>
      <c r="B137" s="83">
        <v>1285</v>
      </c>
      <c r="C137" s="56"/>
      <c r="D137" s="57"/>
      <c r="E137" s="57"/>
      <c r="F137" s="57" t="s">
        <v>42</v>
      </c>
      <c r="G137" s="2">
        <v>1</v>
      </c>
      <c r="H137" s="84">
        <v>43804</v>
      </c>
      <c r="I137" s="22">
        <f t="shared" ca="1" si="24"/>
        <v>1.0739726027397261</v>
      </c>
      <c r="J137" s="4"/>
      <c r="K137" s="85"/>
      <c r="L137" s="86"/>
      <c r="M137" s="87"/>
      <c r="N137" s="5"/>
      <c r="O137" s="5"/>
      <c r="P137" s="88"/>
      <c r="Q137" s="6"/>
      <c r="R137" s="7"/>
      <c r="S137" s="84">
        <v>28498</v>
      </c>
      <c r="T137" s="3">
        <f t="shared" ca="1" si="22"/>
        <v>43.008219178082193</v>
      </c>
      <c r="U137" s="4"/>
      <c r="V137" s="5"/>
      <c r="W137" s="5"/>
      <c r="X137" s="89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2"/>
      <c r="AL137" s="8"/>
      <c r="AM137" s="10"/>
      <c r="AN137" s="22">
        <f t="shared" ca="1" si="23"/>
        <v>21</v>
      </c>
      <c r="AO137" s="22">
        <f ca="1">IFERROR(VLOOKUP(B137,الاجازات!$B:$Q,16,0),AN137)</f>
        <v>21</v>
      </c>
    </row>
    <row r="138" spans="1:41" ht="18.75" x14ac:dyDescent="0.25">
      <c r="A138" s="20" t="s">
        <v>39</v>
      </c>
      <c r="B138" s="83">
        <v>1286</v>
      </c>
      <c r="C138" s="56"/>
      <c r="D138" s="57"/>
      <c r="E138" s="57"/>
      <c r="F138" s="57" t="s">
        <v>54</v>
      </c>
      <c r="G138" s="2">
        <v>1</v>
      </c>
      <c r="H138" s="84">
        <v>43803</v>
      </c>
      <c r="I138" s="22">
        <f t="shared" ca="1" si="24"/>
        <v>1.0767123287671232</v>
      </c>
      <c r="J138" s="4"/>
      <c r="K138" s="85"/>
      <c r="L138" s="86"/>
      <c r="M138" s="87"/>
      <c r="N138" s="5"/>
      <c r="O138" s="5"/>
      <c r="P138" s="88"/>
      <c r="Q138" s="6"/>
      <c r="R138" s="7"/>
      <c r="S138" s="84">
        <v>30890</v>
      </c>
      <c r="T138" s="3">
        <f t="shared" ca="1" si="22"/>
        <v>36.454794520547942</v>
      </c>
      <c r="U138" s="4"/>
      <c r="V138" s="5"/>
      <c r="W138" s="5"/>
      <c r="X138" s="89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2"/>
      <c r="AL138" s="8"/>
      <c r="AM138" s="10"/>
      <c r="AN138" s="22">
        <f t="shared" ca="1" si="23"/>
        <v>21</v>
      </c>
      <c r="AO138" s="22">
        <f ca="1">IFERROR(VLOOKUP(B138,الاجازات!$B:$Q,16,0),AN138)</f>
        <v>21</v>
      </c>
    </row>
    <row r="139" spans="1:41" ht="18.75" x14ac:dyDescent="0.25">
      <c r="A139" s="20" t="s">
        <v>39</v>
      </c>
      <c r="B139" s="83">
        <v>1290</v>
      </c>
      <c r="C139" s="56"/>
      <c r="D139" s="57"/>
      <c r="E139" s="57"/>
      <c r="F139" s="57" t="s">
        <v>54</v>
      </c>
      <c r="G139" s="2"/>
      <c r="H139" s="84">
        <v>43807</v>
      </c>
      <c r="I139" s="22">
        <f t="shared" ca="1" si="24"/>
        <v>1.0657534246575342</v>
      </c>
      <c r="J139" s="4"/>
      <c r="K139" s="85"/>
      <c r="L139" s="86"/>
      <c r="M139" s="87"/>
      <c r="N139" s="5"/>
      <c r="O139" s="5"/>
      <c r="P139" s="88"/>
      <c r="Q139" s="6"/>
      <c r="R139" s="7"/>
      <c r="S139" s="84">
        <v>29359</v>
      </c>
      <c r="T139" s="3">
        <f t="shared" ca="1" si="22"/>
        <v>40.649315068493152</v>
      </c>
      <c r="U139" s="4"/>
      <c r="V139" s="5"/>
      <c r="W139" s="5"/>
      <c r="X139" s="89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2"/>
      <c r="AL139" s="8"/>
      <c r="AM139" s="10"/>
      <c r="AN139" s="3"/>
      <c r="AO139" s="22">
        <f>IFERROR(VLOOKUP(B139,الاجازات!$B:$Q,16,0),AN139)</f>
        <v>0</v>
      </c>
    </row>
    <row r="140" spans="1:41" ht="18.75" x14ac:dyDescent="0.25">
      <c r="A140" s="20" t="s">
        <v>39</v>
      </c>
      <c r="B140" s="83">
        <v>1292</v>
      </c>
      <c r="C140" s="56"/>
      <c r="D140" s="57"/>
      <c r="E140" s="57"/>
      <c r="F140" s="57" t="s">
        <v>54</v>
      </c>
      <c r="G140" s="2">
        <v>1</v>
      </c>
      <c r="H140" s="84">
        <v>43825</v>
      </c>
      <c r="I140" s="22">
        <f t="shared" ca="1" si="24"/>
        <v>1.0164383561643835</v>
      </c>
      <c r="J140" s="4"/>
      <c r="K140" s="85"/>
      <c r="L140" s="86"/>
      <c r="M140" s="87"/>
      <c r="N140" s="5"/>
      <c r="O140" s="5"/>
      <c r="P140" s="88"/>
      <c r="Q140" s="6"/>
      <c r="R140" s="7"/>
      <c r="S140" s="84">
        <v>29432</v>
      </c>
      <c r="T140" s="3">
        <f t="shared" ca="1" si="22"/>
        <v>40.449315068493149</v>
      </c>
      <c r="U140" s="4"/>
      <c r="V140" s="5"/>
      <c r="W140" s="5"/>
      <c r="X140" s="89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2"/>
      <c r="AL140" s="8"/>
      <c r="AM140" s="10"/>
      <c r="AN140" s="22">
        <f t="shared" ref="AN140:AN148" ca="1" si="25">IF(I140&gt;=0.6,IF(T140&gt;=50,30,IF(I140&gt;=10,30,21)),"لا يستحق سنوى")</f>
        <v>21</v>
      </c>
      <c r="AO140" s="22">
        <f ca="1">IFERROR(VLOOKUP(B140,الاجازات!$B:$Q,16,0),AN140)</f>
        <v>21</v>
      </c>
    </row>
    <row r="141" spans="1:41" ht="18.75" x14ac:dyDescent="0.25">
      <c r="A141" s="20" t="s">
        <v>39</v>
      </c>
      <c r="B141" s="83">
        <v>1293</v>
      </c>
      <c r="C141" s="56"/>
      <c r="D141" s="57"/>
      <c r="E141" s="57"/>
      <c r="F141" s="57" t="s">
        <v>53</v>
      </c>
      <c r="G141" s="2">
        <v>2</v>
      </c>
      <c r="H141" s="84">
        <v>43837</v>
      </c>
      <c r="I141" s="22">
        <f t="shared" ca="1" si="24"/>
        <v>0.98356164383561639</v>
      </c>
      <c r="J141" s="4"/>
      <c r="K141" s="85"/>
      <c r="L141" s="86"/>
      <c r="M141" s="87"/>
      <c r="N141" s="5"/>
      <c r="O141" s="4"/>
      <c r="P141" s="88"/>
      <c r="Q141" s="6"/>
      <c r="R141" s="7"/>
      <c r="S141" s="84">
        <v>34094</v>
      </c>
      <c r="T141" s="3">
        <f t="shared" ca="1" si="22"/>
        <v>27.676712328767124</v>
      </c>
      <c r="U141" s="4"/>
      <c r="V141" s="5"/>
      <c r="W141" s="5"/>
      <c r="X141" s="89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2"/>
      <c r="AL141" s="8"/>
      <c r="AM141" s="10"/>
      <c r="AN141" s="22">
        <f t="shared" ca="1" si="25"/>
        <v>21</v>
      </c>
      <c r="AO141" s="22">
        <f ca="1">IFERROR(VLOOKUP(B141,الاجازات!$B:$Q,16,0),AN141)</f>
        <v>21</v>
      </c>
    </row>
    <row r="142" spans="1:41" ht="18.75" x14ac:dyDescent="0.25">
      <c r="A142" s="20" t="s">
        <v>39</v>
      </c>
      <c r="B142" s="83">
        <v>1294</v>
      </c>
      <c r="C142" s="56"/>
      <c r="D142" s="57"/>
      <c r="E142" s="57"/>
      <c r="F142" s="57" t="s">
        <v>54</v>
      </c>
      <c r="G142" s="2">
        <v>1</v>
      </c>
      <c r="H142" s="84">
        <v>43825</v>
      </c>
      <c r="I142" s="22">
        <f t="shared" ca="1" si="24"/>
        <v>1.0164383561643835</v>
      </c>
      <c r="J142" s="4"/>
      <c r="K142" s="85"/>
      <c r="L142" s="86"/>
      <c r="M142" s="87"/>
      <c r="N142" s="5"/>
      <c r="O142" s="5"/>
      <c r="P142" s="88"/>
      <c r="Q142" s="6"/>
      <c r="R142" s="7"/>
      <c r="S142" s="84">
        <v>28402</v>
      </c>
      <c r="T142" s="3">
        <f t="shared" ca="1" si="22"/>
        <v>43.271232876712325</v>
      </c>
      <c r="U142" s="4"/>
      <c r="V142" s="5"/>
      <c r="W142" s="5"/>
      <c r="X142" s="89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2"/>
      <c r="AL142" s="8"/>
      <c r="AM142" s="10"/>
      <c r="AN142" s="22">
        <f t="shared" ca="1" si="25"/>
        <v>21</v>
      </c>
      <c r="AO142" s="22">
        <f ca="1">IFERROR(VLOOKUP(B142,الاجازات!$B:$Q,16,0),AN142)</f>
        <v>21</v>
      </c>
    </row>
    <row r="143" spans="1:41" ht="18.75" x14ac:dyDescent="0.25">
      <c r="A143" s="20" t="s">
        <v>39</v>
      </c>
      <c r="B143" s="83">
        <v>1295</v>
      </c>
      <c r="C143" s="56"/>
      <c r="D143" s="57"/>
      <c r="E143" s="57"/>
      <c r="F143" s="57" t="s">
        <v>53</v>
      </c>
      <c r="G143" s="2">
        <v>2</v>
      </c>
      <c r="H143" s="84">
        <v>43870</v>
      </c>
      <c r="I143" s="22">
        <f t="shared" ca="1" si="24"/>
        <v>0.89315068493150684</v>
      </c>
      <c r="J143" s="4"/>
      <c r="K143" s="85"/>
      <c r="L143" s="86"/>
      <c r="M143" s="87"/>
      <c r="N143" s="5"/>
      <c r="O143" s="5"/>
      <c r="P143" s="88"/>
      <c r="Q143" s="6"/>
      <c r="R143" s="7"/>
      <c r="S143" s="84">
        <v>35913</v>
      </c>
      <c r="T143" s="3">
        <f t="shared" ca="1" si="22"/>
        <v>22.693150684931506</v>
      </c>
      <c r="U143" s="4"/>
      <c r="V143" s="5"/>
      <c r="W143" s="5"/>
      <c r="X143" s="89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2"/>
      <c r="AL143" s="8"/>
      <c r="AM143" s="10"/>
      <c r="AN143" s="22">
        <f t="shared" ca="1" si="25"/>
        <v>21</v>
      </c>
      <c r="AO143" s="22">
        <f ca="1">IFERROR(VLOOKUP(B143,الاجازات!$B:$Q,16,0),AN143)</f>
        <v>21</v>
      </c>
    </row>
    <row r="144" spans="1:41" ht="18.75" x14ac:dyDescent="0.25">
      <c r="A144" s="20" t="s">
        <v>39</v>
      </c>
      <c r="B144" s="83">
        <v>1296</v>
      </c>
      <c r="C144" s="56"/>
      <c r="D144" s="57"/>
      <c r="E144" s="57"/>
      <c r="F144" s="57" t="s">
        <v>44</v>
      </c>
      <c r="G144" s="2">
        <v>2</v>
      </c>
      <c r="H144" s="84">
        <v>43863</v>
      </c>
      <c r="I144" s="22">
        <f t="shared" ca="1" si="24"/>
        <v>0.9123287671232877</v>
      </c>
      <c r="J144" s="4"/>
      <c r="K144" s="85"/>
      <c r="L144" s="86"/>
      <c r="M144" s="87"/>
      <c r="N144" s="5"/>
      <c r="O144" s="4"/>
      <c r="P144" s="88"/>
      <c r="Q144" s="6"/>
      <c r="R144" s="7"/>
      <c r="S144" s="84">
        <v>33461</v>
      </c>
      <c r="T144" s="3">
        <f t="shared" ca="1" si="22"/>
        <v>29.410958904109588</v>
      </c>
      <c r="U144" s="4"/>
      <c r="V144" s="5"/>
      <c r="W144" s="5"/>
      <c r="X144" s="89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2"/>
      <c r="AL144" s="8"/>
      <c r="AM144" s="10"/>
      <c r="AN144" s="22">
        <f t="shared" ca="1" si="25"/>
        <v>21</v>
      </c>
      <c r="AO144" s="22">
        <f ca="1">IFERROR(VLOOKUP(B144,الاجازات!$B:$Q,16,0),AN144)</f>
        <v>21</v>
      </c>
    </row>
    <row r="145" spans="1:41" ht="18.75" x14ac:dyDescent="0.25">
      <c r="A145" s="20" t="s">
        <v>39</v>
      </c>
      <c r="B145" s="83">
        <v>1298</v>
      </c>
      <c r="C145" s="56"/>
      <c r="D145" s="57"/>
      <c r="E145" s="57"/>
      <c r="F145" s="57" t="s">
        <v>52</v>
      </c>
      <c r="G145" s="2">
        <v>2</v>
      </c>
      <c r="H145" s="84">
        <v>43884</v>
      </c>
      <c r="I145" s="22">
        <f t="shared" ca="1" si="24"/>
        <v>0.85479452054794525</v>
      </c>
      <c r="J145" s="4"/>
      <c r="K145" s="85"/>
      <c r="L145" s="86"/>
      <c r="M145" s="87"/>
      <c r="N145" s="5"/>
      <c r="O145" s="4"/>
      <c r="P145" s="88"/>
      <c r="Q145" s="6"/>
      <c r="R145" s="7"/>
      <c r="S145" s="84">
        <v>35827</v>
      </c>
      <c r="T145" s="3">
        <f t="shared" ca="1" si="22"/>
        <v>22.92876712328767</v>
      </c>
      <c r="U145" s="4"/>
      <c r="V145" s="5"/>
      <c r="W145" s="5"/>
      <c r="X145" s="89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2"/>
      <c r="AL145" s="8"/>
      <c r="AM145" s="10"/>
      <c r="AN145" s="22">
        <f t="shared" ca="1" si="25"/>
        <v>21</v>
      </c>
      <c r="AO145" s="22">
        <f ca="1">IFERROR(VLOOKUP(B145,الاجازات!$B:$Q,16,0),AN145)</f>
        <v>21</v>
      </c>
    </row>
    <row r="146" spans="1:41" ht="18.75" x14ac:dyDescent="0.25">
      <c r="A146" s="20" t="s">
        <v>39</v>
      </c>
      <c r="B146" s="83">
        <v>1299</v>
      </c>
      <c r="C146" s="56"/>
      <c r="D146" s="57"/>
      <c r="E146" s="57"/>
      <c r="F146" s="57" t="s">
        <v>62</v>
      </c>
      <c r="G146" s="2">
        <v>2</v>
      </c>
      <c r="H146" s="84">
        <v>43940</v>
      </c>
      <c r="I146" s="22">
        <f t="shared" ca="1" si="24"/>
        <v>0.70136986301369864</v>
      </c>
      <c r="J146" s="4"/>
      <c r="K146" s="85"/>
      <c r="L146" s="86"/>
      <c r="M146" s="87"/>
      <c r="N146" s="5"/>
      <c r="O146" s="5"/>
      <c r="P146" s="88"/>
      <c r="Q146" s="6"/>
      <c r="R146" s="7"/>
      <c r="S146" s="84">
        <v>25950</v>
      </c>
      <c r="T146" s="3">
        <f t="shared" ca="1" si="22"/>
        <v>49.989041095890414</v>
      </c>
      <c r="U146" s="4"/>
      <c r="V146" s="5"/>
      <c r="W146" s="5"/>
      <c r="X146" s="89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2"/>
      <c r="AL146" s="8"/>
      <c r="AM146" s="10"/>
      <c r="AN146" s="22">
        <f t="shared" ca="1" si="25"/>
        <v>21</v>
      </c>
      <c r="AO146" s="22">
        <f ca="1">IFERROR(VLOOKUP(B146,الاجازات!$B:$Q,16,0),AN146)</f>
        <v>21</v>
      </c>
    </row>
    <row r="147" spans="1:41" ht="18.75" x14ac:dyDescent="0.25">
      <c r="A147" s="20" t="s">
        <v>39</v>
      </c>
      <c r="B147" s="83">
        <v>1300</v>
      </c>
      <c r="C147" s="56"/>
      <c r="D147" s="57"/>
      <c r="E147" s="57"/>
      <c r="F147" s="57" t="s">
        <v>47</v>
      </c>
      <c r="G147" s="2">
        <v>2</v>
      </c>
      <c r="H147" s="84">
        <v>43893</v>
      </c>
      <c r="I147" s="22">
        <f t="shared" ca="1" si="24"/>
        <v>0.83013698630136989</v>
      </c>
      <c r="J147" s="4"/>
      <c r="K147" s="85"/>
      <c r="L147" s="86"/>
      <c r="M147" s="87"/>
      <c r="N147" s="5"/>
      <c r="O147" s="5"/>
      <c r="P147" s="88"/>
      <c r="Q147" s="6"/>
      <c r="R147" s="7"/>
      <c r="S147" s="84">
        <v>31423</v>
      </c>
      <c r="T147" s="3">
        <f t="shared" ca="1" si="22"/>
        <v>34.994520547945207</v>
      </c>
      <c r="U147" s="4"/>
      <c r="V147" s="5"/>
      <c r="W147" s="5"/>
      <c r="X147" s="89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2"/>
      <c r="AL147" s="8"/>
      <c r="AM147" s="10"/>
      <c r="AN147" s="22">
        <f t="shared" ca="1" si="25"/>
        <v>21</v>
      </c>
      <c r="AO147" s="22">
        <f ca="1">IFERROR(VLOOKUP(B147,الاجازات!$B:$Q,16,0),AN147)</f>
        <v>21</v>
      </c>
    </row>
    <row r="148" spans="1:41" ht="18.75" x14ac:dyDescent="0.25">
      <c r="A148" s="20" t="s">
        <v>39</v>
      </c>
      <c r="B148" s="83">
        <v>1301</v>
      </c>
      <c r="C148" s="56"/>
      <c r="D148" s="57"/>
      <c r="E148" s="57"/>
      <c r="F148" s="57" t="s">
        <v>42</v>
      </c>
      <c r="G148" s="2">
        <v>1</v>
      </c>
      <c r="H148" s="84">
        <v>43891</v>
      </c>
      <c r="I148" s="22">
        <f t="shared" ca="1" si="24"/>
        <v>0.83561643835616439</v>
      </c>
      <c r="J148" s="4"/>
      <c r="K148" s="85"/>
      <c r="L148" s="86"/>
      <c r="M148" s="87"/>
      <c r="N148" s="5"/>
      <c r="O148" s="5"/>
      <c r="P148" s="88"/>
      <c r="Q148" s="6"/>
      <c r="R148" s="7"/>
      <c r="S148" s="84">
        <v>32417</v>
      </c>
      <c r="T148" s="3">
        <f t="shared" ca="1" si="22"/>
        <v>32.271232876712325</v>
      </c>
      <c r="U148" s="4"/>
      <c r="V148" s="5"/>
      <c r="W148" s="5"/>
      <c r="X148" s="89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2"/>
      <c r="AL148" s="8"/>
      <c r="AM148" s="10"/>
      <c r="AN148" s="22">
        <f t="shared" ca="1" si="25"/>
        <v>21</v>
      </c>
      <c r="AO148" s="22">
        <f ca="1">IFERROR(VLOOKUP(B148,الاجازات!$B:$Q,16,0),AN148)</f>
        <v>21</v>
      </c>
    </row>
    <row r="149" spans="1:41" ht="18.75" x14ac:dyDescent="0.25">
      <c r="A149" s="20" t="s">
        <v>39</v>
      </c>
      <c r="B149" s="83">
        <v>1302</v>
      </c>
      <c r="C149" s="56"/>
      <c r="D149" s="57"/>
      <c r="E149" s="57"/>
      <c r="F149" s="57" t="s">
        <v>53</v>
      </c>
      <c r="G149" s="2"/>
      <c r="H149" s="84">
        <v>43906</v>
      </c>
      <c r="I149" s="22">
        <f t="shared" ca="1" si="24"/>
        <v>0.79452054794520544</v>
      </c>
      <c r="J149" s="4"/>
      <c r="K149" s="85"/>
      <c r="L149" s="86"/>
      <c r="M149" s="87"/>
      <c r="N149" s="5"/>
      <c r="O149" s="5"/>
      <c r="P149" s="88"/>
      <c r="Q149" s="6"/>
      <c r="R149" s="7"/>
      <c r="S149" s="84">
        <v>32509</v>
      </c>
      <c r="T149" s="3">
        <f t="shared" ca="1" si="22"/>
        <v>32.019178082191779</v>
      </c>
      <c r="U149" s="4"/>
      <c r="V149" s="5"/>
      <c r="W149" s="5"/>
      <c r="X149" s="89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2"/>
      <c r="AL149" s="8"/>
      <c r="AM149" s="10"/>
      <c r="AN149" s="3"/>
      <c r="AO149" s="22">
        <f>IFERROR(VLOOKUP(B149,الاجازات!$B:$Q,16,0),AN149)</f>
        <v>0</v>
      </c>
    </row>
    <row r="150" spans="1:41" ht="18.75" x14ac:dyDescent="0.25">
      <c r="A150" s="20" t="s">
        <v>39</v>
      </c>
      <c r="B150" s="83">
        <v>1303</v>
      </c>
      <c r="C150" s="56"/>
      <c r="D150" s="57"/>
      <c r="E150" s="57"/>
      <c r="F150" s="57" t="s">
        <v>53</v>
      </c>
      <c r="G150" s="2">
        <v>2</v>
      </c>
      <c r="H150" s="84">
        <v>43912</v>
      </c>
      <c r="I150" s="22">
        <f t="shared" ca="1" si="24"/>
        <v>0.77808219178082194</v>
      </c>
      <c r="J150" s="4"/>
      <c r="K150" s="85"/>
      <c r="L150" s="86"/>
      <c r="M150" s="87"/>
      <c r="N150" s="5"/>
      <c r="O150" s="5"/>
      <c r="P150" s="88"/>
      <c r="Q150" s="6"/>
      <c r="R150" s="7"/>
      <c r="S150" s="84">
        <v>35424</v>
      </c>
      <c r="T150" s="3">
        <f t="shared" ca="1" si="22"/>
        <v>24.032876712328768</v>
      </c>
      <c r="U150" s="4"/>
      <c r="V150" s="5"/>
      <c r="W150" s="5"/>
      <c r="X150" s="89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2"/>
      <c r="AL150" s="8"/>
      <c r="AM150" s="10"/>
      <c r="AN150" s="22">
        <f ca="1">IF(I150&gt;=0.6,IF(T150&gt;=50,30,IF(I150&gt;=10,30,21)),"لا يستحق سنوى")</f>
        <v>21</v>
      </c>
      <c r="AO150" s="22">
        <f ca="1">IFERROR(VLOOKUP(B150,الاجازات!$B:$Q,16,0),AN150)</f>
        <v>21</v>
      </c>
    </row>
    <row r="151" spans="1:41" ht="18.75" x14ac:dyDescent="0.25">
      <c r="A151" s="20" t="s">
        <v>39</v>
      </c>
      <c r="B151" s="83">
        <v>1304</v>
      </c>
      <c r="C151" s="56"/>
      <c r="D151" s="57"/>
      <c r="E151" s="57"/>
      <c r="F151" s="57" t="s">
        <v>53</v>
      </c>
      <c r="G151" s="2"/>
      <c r="H151" s="84">
        <v>43914</v>
      </c>
      <c r="I151" s="22">
        <f t="shared" ca="1" si="24"/>
        <v>0.77260273972602744</v>
      </c>
      <c r="J151" s="4"/>
      <c r="K151" s="85"/>
      <c r="L151" s="86"/>
      <c r="M151" s="87"/>
      <c r="N151" s="5"/>
      <c r="O151" s="5"/>
      <c r="P151" s="88"/>
      <c r="Q151" s="6"/>
      <c r="R151" s="7"/>
      <c r="S151" s="84">
        <v>32431</v>
      </c>
      <c r="T151" s="3">
        <f t="shared" ca="1" si="22"/>
        <v>32.232876712328768</v>
      </c>
      <c r="U151" s="4"/>
      <c r="V151" s="5"/>
      <c r="W151" s="5"/>
      <c r="X151" s="89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2"/>
      <c r="AL151" s="8"/>
      <c r="AM151" s="10"/>
      <c r="AN151" s="3"/>
      <c r="AO151" s="22">
        <f>IFERROR(VLOOKUP(B151,الاجازات!$B:$Q,16,0),AN151)</f>
        <v>0</v>
      </c>
    </row>
    <row r="152" spans="1:41" ht="18.75" x14ac:dyDescent="0.25">
      <c r="A152" s="20" t="s">
        <v>39</v>
      </c>
      <c r="B152" s="83">
        <v>1305</v>
      </c>
      <c r="C152" s="56"/>
      <c r="D152" s="57"/>
      <c r="E152" s="57"/>
      <c r="F152" s="57" t="s">
        <v>52</v>
      </c>
      <c r="G152" s="2">
        <v>2</v>
      </c>
      <c r="H152" s="84">
        <v>43890</v>
      </c>
      <c r="I152" s="22">
        <f t="shared" ca="1" si="24"/>
        <v>0.83835616438356164</v>
      </c>
      <c r="J152" s="4"/>
      <c r="K152" s="85"/>
      <c r="L152" s="86"/>
      <c r="M152" s="87"/>
      <c r="N152" s="5"/>
      <c r="O152" s="4"/>
      <c r="P152" s="88"/>
      <c r="Q152" s="6"/>
      <c r="R152" s="7"/>
      <c r="S152" s="84">
        <v>34500</v>
      </c>
      <c r="T152" s="3">
        <f t="shared" ca="1" si="22"/>
        <v>26.564383561643837</v>
      </c>
      <c r="U152" s="4"/>
      <c r="V152" s="5"/>
      <c r="W152" s="5"/>
      <c r="X152" s="89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2"/>
      <c r="AL152" s="8"/>
      <c r="AM152" s="10"/>
      <c r="AN152" s="22">
        <f t="shared" ref="AN152:AN155" ca="1" si="26">IF(I152&gt;=0.6,IF(T152&gt;=50,30,IF(I152&gt;=10,30,21)),"لا يستحق سنوى")</f>
        <v>21</v>
      </c>
      <c r="AO152" s="22">
        <f ca="1">IFERROR(VLOOKUP(B152,الاجازات!$B:$Q,16,0),AN152)</f>
        <v>21</v>
      </c>
    </row>
    <row r="153" spans="1:41" ht="18.75" x14ac:dyDescent="0.25">
      <c r="A153" s="20" t="s">
        <v>39</v>
      </c>
      <c r="B153" s="83">
        <v>1307</v>
      </c>
      <c r="C153" s="56"/>
      <c r="D153" s="57"/>
      <c r="E153" s="57"/>
      <c r="F153" s="57" t="s">
        <v>42</v>
      </c>
      <c r="G153" s="2">
        <v>1</v>
      </c>
      <c r="H153" s="84">
        <v>43914</v>
      </c>
      <c r="I153" s="22">
        <f t="shared" ca="1" si="24"/>
        <v>0.77260273972602744</v>
      </c>
      <c r="J153" s="4"/>
      <c r="K153" s="85"/>
      <c r="L153" s="86"/>
      <c r="M153" s="87"/>
      <c r="N153" s="5"/>
      <c r="O153" s="5"/>
      <c r="P153" s="88"/>
      <c r="Q153" s="6"/>
      <c r="R153" s="7"/>
      <c r="S153" s="84">
        <v>33583</v>
      </c>
      <c r="T153" s="3">
        <f t="shared" ca="1" si="22"/>
        <v>29.076712328767123</v>
      </c>
      <c r="U153" s="4"/>
      <c r="V153" s="5"/>
      <c r="W153" s="5"/>
      <c r="X153" s="89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2"/>
      <c r="AL153" s="8"/>
      <c r="AM153" s="10"/>
      <c r="AN153" s="22">
        <f t="shared" ca="1" si="26"/>
        <v>21</v>
      </c>
      <c r="AO153" s="22">
        <f ca="1">IFERROR(VLOOKUP(B153,الاجازات!$B:$Q,16,0),AN153)</f>
        <v>21</v>
      </c>
    </row>
    <row r="154" spans="1:41" ht="18.75" x14ac:dyDescent="0.25">
      <c r="A154" s="20" t="s">
        <v>39</v>
      </c>
      <c r="B154" s="83">
        <v>1308</v>
      </c>
      <c r="C154" s="56"/>
      <c r="D154" s="57"/>
      <c r="E154" s="57"/>
      <c r="F154" s="57" t="s">
        <v>42</v>
      </c>
      <c r="G154" s="2">
        <v>1</v>
      </c>
      <c r="H154" s="84">
        <v>43934</v>
      </c>
      <c r="I154" s="22">
        <f t="shared" ca="1" si="24"/>
        <v>0.71780821917808224</v>
      </c>
      <c r="J154" s="4"/>
      <c r="K154" s="85"/>
      <c r="L154" s="86"/>
      <c r="M154" s="87"/>
      <c r="N154" s="5"/>
      <c r="O154" s="5"/>
      <c r="P154" s="88"/>
      <c r="Q154" s="6"/>
      <c r="R154" s="7"/>
      <c r="S154" s="84">
        <v>30690</v>
      </c>
      <c r="T154" s="3">
        <f t="shared" ca="1" si="22"/>
        <v>37.0027397260274</v>
      </c>
      <c r="U154" s="4"/>
      <c r="V154" s="5"/>
      <c r="W154" s="5"/>
      <c r="X154" s="89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2"/>
      <c r="AL154" s="8"/>
      <c r="AM154" s="10"/>
      <c r="AN154" s="22">
        <f t="shared" ca="1" si="26"/>
        <v>21</v>
      </c>
      <c r="AO154" s="22">
        <f ca="1">IFERROR(VLOOKUP(B154,الاجازات!$B:$Q,16,0),AN154)</f>
        <v>21</v>
      </c>
    </row>
    <row r="155" spans="1:41" ht="18.75" x14ac:dyDescent="0.25">
      <c r="A155" s="20" t="s">
        <v>39</v>
      </c>
      <c r="B155" s="83">
        <v>1310</v>
      </c>
      <c r="C155" s="56"/>
      <c r="D155" s="57"/>
      <c r="E155" s="57"/>
      <c r="F155" s="57" t="s">
        <v>62</v>
      </c>
      <c r="G155" s="2">
        <v>2</v>
      </c>
      <c r="H155" s="84">
        <v>43887</v>
      </c>
      <c r="I155" s="22">
        <f t="shared" ca="1" si="24"/>
        <v>0.84657534246575339</v>
      </c>
      <c r="J155" s="4"/>
      <c r="K155" s="85"/>
      <c r="L155" s="86"/>
      <c r="M155" s="87"/>
      <c r="N155" s="5"/>
      <c r="O155" s="4"/>
      <c r="P155" s="88"/>
      <c r="Q155" s="6"/>
      <c r="R155" s="7"/>
      <c r="S155" s="84">
        <v>34994</v>
      </c>
      <c r="T155" s="3">
        <f t="shared" ca="1" si="22"/>
        <v>25.210958904109589</v>
      </c>
      <c r="U155" s="4"/>
      <c r="V155" s="5"/>
      <c r="W155" s="5"/>
      <c r="X155" s="89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2"/>
      <c r="AL155" s="8"/>
      <c r="AM155" s="10"/>
      <c r="AN155" s="22">
        <f t="shared" ca="1" si="26"/>
        <v>21</v>
      </c>
      <c r="AO155" s="22">
        <f ca="1">IFERROR(VLOOKUP(B155,الاجازات!$B:$Q,16,0),AN155)</f>
        <v>21</v>
      </c>
    </row>
    <row r="156" spans="1:41" ht="18.75" x14ac:dyDescent="0.25">
      <c r="A156" s="20" t="s">
        <v>39</v>
      </c>
      <c r="B156" s="83">
        <v>1311</v>
      </c>
      <c r="C156" s="56"/>
      <c r="D156" s="57"/>
      <c r="E156" s="57"/>
      <c r="F156" s="57" t="s">
        <v>42</v>
      </c>
      <c r="G156" s="2"/>
      <c r="H156" s="84">
        <v>43955</v>
      </c>
      <c r="I156" s="22">
        <f t="shared" ca="1" si="24"/>
        <v>0.66027397260273968</v>
      </c>
      <c r="J156" s="4"/>
      <c r="K156" s="85"/>
      <c r="L156" s="86"/>
      <c r="M156" s="87"/>
      <c r="N156" s="5"/>
      <c r="O156" s="5"/>
      <c r="P156" s="88"/>
      <c r="Q156" s="6"/>
      <c r="R156" s="7"/>
      <c r="S156" s="84">
        <v>36757</v>
      </c>
      <c r="T156" s="3">
        <f t="shared" ca="1" si="22"/>
        <v>20.38082191780822</v>
      </c>
      <c r="U156" s="4"/>
      <c r="V156" s="5"/>
      <c r="W156" s="5"/>
      <c r="X156" s="89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2"/>
      <c r="AL156" s="8"/>
      <c r="AM156" s="10"/>
      <c r="AN156" s="3"/>
      <c r="AO156" s="22">
        <f>IFERROR(VLOOKUP(B156,الاجازات!$B:$Q,16,0),AN156)</f>
        <v>0</v>
      </c>
    </row>
    <row r="157" spans="1:41" ht="18.75" x14ac:dyDescent="0.25">
      <c r="A157" s="20" t="s">
        <v>39</v>
      </c>
      <c r="B157" s="83">
        <v>1314</v>
      </c>
      <c r="C157" s="56"/>
      <c r="D157" s="57"/>
      <c r="E157" s="57"/>
      <c r="F157" s="57" t="s">
        <v>56</v>
      </c>
      <c r="G157" s="2">
        <v>2</v>
      </c>
      <c r="H157" s="84">
        <v>44021</v>
      </c>
      <c r="I157" s="22">
        <f t="shared" ca="1" si="24"/>
        <v>0.47945205479452052</v>
      </c>
      <c r="J157" s="4"/>
      <c r="K157" s="85"/>
      <c r="L157" s="86"/>
      <c r="M157" s="87"/>
      <c r="N157" s="5"/>
      <c r="O157" s="5"/>
      <c r="P157" s="88"/>
      <c r="Q157" s="6"/>
      <c r="R157" s="7"/>
      <c r="S157" s="84">
        <v>34945</v>
      </c>
      <c r="T157" s="3">
        <f t="shared" ca="1" si="22"/>
        <v>25.345205479452055</v>
      </c>
      <c r="U157" s="4"/>
      <c r="V157" s="5"/>
      <c r="W157" s="5"/>
      <c r="X157" s="89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2"/>
      <c r="AL157" s="8"/>
      <c r="AM157" s="10"/>
      <c r="AN157" s="22" t="str">
        <f ca="1">IF(I157&gt;=0.6,IF(T157&gt;=50,30,IF(I157&gt;=10,30,21)),"لا يستحق سنوى")</f>
        <v>لا يستحق سنوى</v>
      </c>
      <c r="AO157" s="22" t="str">
        <f ca="1">IFERROR(VLOOKUP(B157,الاجازات!$B:$Q,16,0),AN157)</f>
        <v>لا يستحق سنوى</v>
      </c>
    </row>
    <row r="158" spans="1:41" ht="18.75" x14ac:dyDescent="0.25">
      <c r="A158" s="20" t="s">
        <v>39</v>
      </c>
      <c r="B158" s="83">
        <v>1315</v>
      </c>
      <c r="C158" s="56"/>
      <c r="D158" s="57"/>
      <c r="E158" s="57"/>
      <c r="F158" s="57" t="s">
        <v>54</v>
      </c>
      <c r="G158" s="2"/>
      <c r="H158" s="84">
        <v>44024</v>
      </c>
      <c r="I158" s="22">
        <f t="shared" ca="1" si="24"/>
        <v>0.47123287671232877</v>
      </c>
      <c r="J158" s="4"/>
      <c r="K158" s="85"/>
      <c r="L158" s="86"/>
      <c r="M158" s="87"/>
      <c r="N158" s="5"/>
      <c r="O158" s="5"/>
      <c r="P158" s="88"/>
      <c r="Q158" s="6"/>
      <c r="R158" s="7"/>
      <c r="S158" s="84">
        <v>35466</v>
      </c>
      <c r="T158" s="3">
        <f t="shared" ca="1" si="22"/>
        <v>23.917808219178081</v>
      </c>
      <c r="U158" s="4"/>
      <c r="V158" s="5"/>
      <c r="W158" s="5"/>
      <c r="X158" s="89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2"/>
      <c r="AL158" s="8"/>
      <c r="AM158" s="10"/>
      <c r="AN158" s="3"/>
      <c r="AO158" s="22">
        <f>IFERROR(VLOOKUP(B158,الاجازات!$B:$Q,16,0),AN158)</f>
        <v>0</v>
      </c>
    </row>
    <row r="159" spans="1:41" ht="18.75" x14ac:dyDescent="0.25">
      <c r="A159" s="20" t="s">
        <v>39</v>
      </c>
      <c r="B159" s="83">
        <v>1316</v>
      </c>
      <c r="C159" s="56"/>
      <c r="D159" s="57"/>
      <c r="E159" s="57"/>
      <c r="F159" s="57" t="s">
        <v>53</v>
      </c>
      <c r="G159" s="2"/>
      <c r="H159" s="84">
        <v>44025</v>
      </c>
      <c r="I159" s="22">
        <f t="shared" ca="1" si="24"/>
        <v>0.46849315068493153</v>
      </c>
      <c r="J159" s="4"/>
      <c r="K159" s="85"/>
      <c r="L159" s="86"/>
      <c r="M159" s="87"/>
      <c r="N159" s="5"/>
      <c r="O159" s="5"/>
      <c r="P159" s="88"/>
      <c r="Q159" s="6"/>
      <c r="R159" s="7"/>
      <c r="S159" s="84">
        <v>31406</v>
      </c>
      <c r="T159" s="3">
        <f t="shared" ca="1" si="22"/>
        <v>35.041095890410958</v>
      </c>
      <c r="U159" s="4"/>
      <c r="V159" s="5"/>
      <c r="W159" s="5"/>
      <c r="X159" s="89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2"/>
      <c r="AL159" s="8"/>
      <c r="AM159" s="10"/>
      <c r="AN159" s="3">
        <f t="shared" ref="AN159" ca="1" si="27">IF(T159&gt;=50,30,IF(I159&gt;=10,30,21))</f>
        <v>21</v>
      </c>
      <c r="AO159" s="22">
        <f ca="1">IFERROR(VLOOKUP(B159,الاجازات!$B:$Q,16,0),AN159)</f>
        <v>21</v>
      </c>
    </row>
    <row r="160" spans="1:41" ht="18.75" x14ac:dyDescent="0.25">
      <c r="A160" s="20" t="s">
        <v>39</v>
      </c>
      <c r="B160" s="83">
        <v>1317</v>
      </c>
      <c r="C160" s="56"/>
      <c r="D160" s="57"/>
      <c r="E160" s="57"/>
      <c r="F160" s="57" t="s">
        <v>56</v>
      </c>
      <c r="G160" s="2">
        <v>1</v>
      </c>
      <c r="H160" s="84">
        <v>44017</v>
      </c>
      <c r="I160" s="22">
        <f t="shared" ca="1" si="24"/>
        <v>0.49041095890410957</v>
      </c>
      <c r="J160" s="4"/>
      <c r="K160" s="85"/>
      <c r="L160" s="86"/>
      <c r="M160" s="87"/>
      <c r="N160" s="5"/>
      <c r="O160" s="5"/>
      <c r="P160" s="88"/>
      <c r="Q160" s="6"/>
      <c r="R160" s="7"/>
      <c r="S160" s="84">
        <v>31113</v>
      </c>
      <c r="T160" s="3">
        <f t="shared" ca="1" si="22"/>
        <v>35.843835616438355</v>
      </c>
      <c r="U160" s="4"/>
      <c r="V160" s="5"/>
      <c r="W160" s="5"/>
      <c r="X160" s="89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2"/>
      <c r="AL160" s="8"/>
      <c r="AM160" s="10"/>
      <c r="AN160" s="22" t="str">
        <f t="shared" ref="AN160:AN163" ca="1" si="28">IF(I160&gt;=0.6,IF(T160&gt;=50,30,IF(I160&gt;=10,30,21)),"لا يستحق سنوى")</f>
        <v>لا يستحق سنوى</v>
      </c>
      <c r="AO160" s="22" t="str">
        <f ca="1">IFERROR(VLOOKUP(B160,الاجازات!$B:$Q,16,0),AN160)</f>
        <v>لا يستحق سنوى</v>
      </c>
    </row>
    <row r="161" spans="1:41" ht="18.75" x14ac:dyDescent="0.25">
      <c r="A161" s="20" t="s">
        <v>39</v>
      </c>
      <c r="B161" s="83">
        <v>1318</v>
      </c>
      <c r="C161" s="56"/>
      <c r="D161" s="57"/>
      <c r="E161" s="57"/>
      <c r="F161" s="57" t="s">
        <v>56</v>
      </c>
      <c r="G161" s="2">
        <v>2</v>
      </c>
      <c r="H161" s="84">
        <v>44048</v>
      </c>
      <c r="I161" s="22">
        <f t="shared" ca="1" si="24"/>
        <v>0.40547945205479452</v>
      </c>
      <c r="J161" s="4"/>
      <c r="K161" s="85"/>
      <c r="L161" s="86"/>
      <c r="M161" s="87"/>
      <c r="N161" s="5"/>
      <c r="O161" s="5"/>
      <c r="P161" s="88"/>
      <c r="Q161" s="6"/>
      <c r="R161" s="7"/>
      <c r="S161" s="84">
        <v>33970</v>
      </c>
      <c r="T161" s="3">
        <f t="shared" ca="1" si="22"/>
        <v>28.016438356164382</v>
      </c>
      <c r="U161" s="4"/>
      <c r="V161" s="5"/>
      <c r="W161" s="5"/>
      <c r="X161" s="89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2"/>
      <c r="AL161" s="8"/>
      <c r="AM161" s="10"/>
      <c r="AN161" s="22" t="str">
        <f t="shared" ca="1" si="28"/>
        <v>لا يستحق سنوى</v>
      </c>
      <c r="AO161" s="22" t="str">
        <f ca="1">IFERROR(VLOOKUP(B161,الاجازات!$B:$Q,16,0),AN161)</f>
        <v>لا يستحق سنوى</v>
      </c>
    </row>
    <row r="162" spans="1:41" ht="18.75" x14ac:dyDescent="0.25">
      <c r="A162" s="20" t="s">
        <v>39</v>
      </c>
      <c r="B162" s="83">
        <v>1319</v>
      </c>
      <c r="C162" s="56"/>
      <c r="D162" s="57"/>
      <c r="E162" s="57"/>
      <c r="F162" s="57" t="s">
        <v>42</v>
      </c>
      <c r="G162" s="2">
        <v>2</v>
      </c>
      <c r="H162" s="84">
        <v>44059</v>
      </c>
      <c r="I162" s="22">
        <f t="shared" ca="1" si="24"/>
        <v>0.37534246575342467</v>
      </c>
      <c r="J162" s="4"/>
      <c r="K162" s="85"/>
      <c r="L162" s="86"/>
      <c r="M162" s="87"/>
      <c r="N162" s="5"/>
      <c r="O162" s="5"/>
      <c r="P162" s="88"/>
      <c r="Q162" s="6"/>
      <c r="R162" s="7"/>
      <c r="S162" s="84">
        <v>26720</v>
      </c>
      <c r="T162" s="3">
        <f t="shared" ref="T162:T163" ca="1" si="29">(TODAY()-S162)/365</f>
        <v>47.87945205479452</v>
      </c>
      <c r="U162" s="4"/>
      <c r="V162" s="5"/>
      <c r="W162" s="5"/>
      <c r="X162" s="89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2"/>
      <c r="AL162" s="8"/>
      <c r="AM162" s="10"/>
      <c r="AN162" s="22" t="str">
        <f t="shared" ca="1" si="28"/>
        <v>لا يستحق سنوى</v>
      </c>
      <c r="AO162" s="22" t="str">
        <f ca="1">IFERROR(VLOOKUP(B162,الاجازات!$B:$Q,16,0),AN162)</f>
        <v>لا يستحق سنوى</v>
      </c>
    </row>
    <row r="163" spans="1:41" ht="18.75" x14ac:dyDescent="0.25">
      <c r="A163" s="20" t="s">
        <v>39</v>
      </c>
      <c r="B163" s="83">
        <v>1320</v>
      </c>
      <c r="C163" s="56"/>
      <c r="D163" s="57"/>
      <c r="E163" s="57"/>
      <c r="F163" s="57" t="s">
        <v>54</v>
      </c>
      <c r="G163" s="2">
        <v>1</v>
      </c>
      <c r="H163" s="84">
        <v>44062</v>
      </c>
      <c r="I163" s="22">
        <f t="shared" ca="1" si="24"/>
        <v>0.36712328767123287</v>
      </c>
      <c r="J163" s="4"/>
      <c r="K163" s="85"/>
      <c r="L163" s="86"/>
      <c r="M163" s="87"/>
      <c r="N163" s="5"/>
      <c r="O163" s="5"/>
      <c r="P163" s="88"/>
      <c r="Q163" s="6"/>
      <c r="R163" s="7"/>
      <c r="S163" s="84">
        <v>34692</v>
      </c>
      <c r="T163" s="3">
        <f t="shared" ca="1" si="29"/>
        <v>26.038356164383561</v>
      </c>
      <c r="U163" s="4"/>
      <c r="V163" s="5"/>
      <c r="W163" s="5"/>
      <c r="X163" s="89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2"/>
      <c r="AL163" s="8"/>
      <c r="AM163" s="10"/>
      <c r="AN163" s="22" t="str">
        <f t="shared" ca="1" si="28"/>
        <v>لا يستحق سنوى</v>
      </c>
      <c r="AO163" s="22" t="str">
        <f ca="1">IFERROR(VLOOKUP(B163,الاجازات!$B:$Q,16,0),AN163)</f>
        <v>لا يستحق سنوى</v>
      </c>
    </row>
    <row r="164" spans="1:41" ht="18.75" x14ac:dyDescent="0.25">
      <c r="A164" s="20" t="s">
        <v>39</v>
      </c>
      <c r="B164" s="83">
        <v>1321</v>
      </c>
      <c r="C164" s="56"/>
      <c r="D164" s="57"/>
      <c r="E164" s="57"/>
      <c r="F164" s="57" t="s">
        <v>42</v>
      </c>
      <c r="G164" s="2"/>
      <c r="H164" s="84">
        <v>44063</v>
      </c>
      <c r="I164" s="22">
        <f t="shared" ca="1" si="24"/>
        <v>0.36438356164383562</v>
      </c>
      <c r="J164" s="4"/>
      <c r="K164" s="85"/>
      <c r="L164" s="86"/>
      <c r="M164" s="87"/>
      <c r="N164" s="5"/>
      <c r="O164" s="5"/>
      <c r="P164" s="88"/>
      <c r="Q164" s="6"/>
      <c r="R164" s="7"/>
      <c r="S164" s="84"/>
      <c r="T164" s="3"/>
      <c r="U164" s="4"/>
      <c r="V164" s="5"/>
      <c r="W164" s="5"/>
      <c r="X164" s="89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2"/>
      <c r="AL164" s="8"/>
      <c r="AM164" s="10"/>
      <c r="AN164" s="3"/>
      <c r="AO164" s="22">
        <f>IFERROR(VLOOKUP(B164,الاجازات!$B:$Q,16,0),AN164)</f>
        <v>0</v>
      </c>
    </row>
    <row r="165" spans="1:41" ht="18.75" x14ac:dyDescent="0.25">
      <c r="A165" s="20" t="s">
        <v>39</v>
      </c>
      <c r="B165" s="83">
        <v>1322</v>
      </c>
      <c r="C165" s="56"/>
      <c r="D165" s="57"/>
      <c r="E165" s="57"/>
      <c r="F165" s="57" t="s">
        <v>42</v>
      </c>
      <c r="G165" s="2">
        <v>2</v>
      </c>
      <c r="H165" s="84">
        <v>44074</v>
      </c>
      <c r="I165" s="22">
        <f t="shared" ca="1" si="24"/>
        <v>0.33424657534246577</v>
      </c>
      <c r="J165" s="4"/>
      <c r="K165" s="85"/>
      <c r="L165" s="86"/>
      <c r="M165" s="87"/>
      <c r="N165" s="5"/>
      <c r="O165" s="5"/>
      <c r="P165" s="88"/>
      <c r="Q165" s="6"/>
      <c r="R165" s="7"/>
      <c r="S165" s="84">
        <v>31524</v>
      </c>
      <c r="T165" s="3">
        <f ca="1">(TODAY()-S165)/365</f>
        <v>34.717808219178082</v>
      </c>
      <c r="U165" s="4"/>
      <c r="V165" s="5"/>
      <c r="W165" s="5"/>
      <c r="X165" s="89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2"/>
      <c r="AL165" s="8"/>
      <c r="AM165" s="10"/>
      <c r="AN165" s="22" t="str">
        <f ca="1">IF(I165&gt;=0.6,IF(T165&gt;=50,30,IF(I165&gt;=10,30,21)),"لا يستحق سنوى")</f>
        <v>لا يستحق سنوى</v>
      </c>
      <c r="AO165" s="22" t="str">
        <f ca="1">IFERROR(VLOOKUP(B165,الاجازات!$B:$Q,16,0),AN165)</f>
        <v>لا يستحق سنوى</v>
      </c>
    </row>
    <row r="166" spans="1:41" ht="18.75" x14ac:dyDescent="0.25">
      <c r="A166" s="20" t="s">
        <v>39</v>
      </c>
      <c r="B166" s="83">
        <v>1323</v>
      </c>
      <c r="C166" s="56"/>
      <c r="D166" s="57"/>
      <c r="E166" s="57"/>
      <c r="F166" s="57" t="s">
        <v>42</v>
      </c>
      <c r="G166" s="2"/>
      <c r="H166" s="84">
        <v>44074</v>
      </c>
      <c r="I166" s="22">
        <f t="shared" ca="1" si="24"/>
        <v>0.33424657534246577</v>
      </c>
      <c r="J166" s="4"/>
      <c r="K166" s="85"/>
      <c r="L166" s="86"/>
      <c r="M166" s="87"/>
      <c r="N166" s="5"/>
      <c r="O166" s="5"/>
      <c r="P166" s="88"/>
      <c r="Q166" s="6"/>
      <c r="R166" s="7"/>
      <c r="S166" s="84"/>
      <c r="T166" s="3"/>
      <c r="U166" s="4"/>
      <c r="V166" s="5"/>
      <c r="W166" s="5"/>
      <c r="X166" s="89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2"/>
      <c r="AL166" s="8"/>
      <c r="AM166" s="10"/>
      <c r="AN166" s="3"/>
      <c r="AO166" s="22">
        <f>IFERROR(VLOOKUP(B166,الاجازات!$B:$Q,16,0),AN166)</f>
        <v>0</v>
      </c>
    </row>
    <row r="167" spans="1:41" ht="18.75" x14ac:dyDescent="0.25">
      <c r="A167" s="20" t="s">
        <v>39</v>
      </c>
      <c r="B167" s="83">
        <v>1324</v>
      </c>
      <c r="C167" s="56"/>
      <c r="D167" s="57"/>
      <c r="E167" s="57"/>
      <c r="F167" s="57" t="s">
        <v>53</v>
      </c>
      <c r="G167" s="2">
        <v>2</v>
      </c>
      <c r="H167" s="84">
        <v>44075</v>
      </c>
      <c r="I167" s="22">
        <f t="shared" ca="1" si="24"/>
        <v>0.33150684931506852</v>
      </c>
      <c r="J167" s="4"/>
      <c r="K167" s="85"/>
      <c r="L167" s="86"/>
      <c r="M167" s="87"/>
      <c r="N167" s="5"/>
      <c r="O167" s="5"/>
      <c r="P167" s="88"/>
      <c r="Q167" s="6"/>
      <c r="R167" s="7"/>
      <c r="S167" s="84">
        <v>37446</v>
      </c>
      <c r="T167" s="3">
        <f ca="1">(TODAY()-S167)/365</f>
        <v>18.493150684931507</v>
      </c>
      <c r="U167" s="4"/>
      <c r="V167" s="5"/>
      <c r="W167" s="5"/>
      <c r="X167" s="89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2"/>
      <c r="AL167" s="8"/>
      <c r="AM167" s="10"/>
      <c r="AN167" s="22" t="str">
        <f t="shared" ref="AN167:AN168" ca="1" si="30">IF(I167&gt;=0.6,IF(T167&gt;=50,30,IF(I167&gt;=10,30,21)),"لا يستحق سنوى")</f>
        <v>لا يستحق سنوى</v>
      </c>
      <c r="AO167" s="22" t="str">
        <f ca="1">IFERROR(VLOOKUP(B167,الاجازات!$B:$Q,16,0),AN167)</f>
        <v>لا يستحق سنوى</v>
      </c>
    </row>
    <row r="168" spans="1:41" ht="18.75" x14ac:dyDescent="0.25">
      <c r="A168" s="20" t="s">
        <v>39</v>
      </c>
      <c r="B168" s="83">
        <v>1325</v>
      </c>
      <c r="C168" s="56"/>
      <c r="D168" s="57"/>
      <c r="E168" s="57"/>
      <c r="F168" s="57" t="s">
        <v>42</v>
      </c>
      <c r="G168" s="2">
        <v>1</v>
      </c>
      <c r="H168" s="84">
        <v>44077</v>
      </c>
      <c r="I168" s="22">
        <f t="shared" ca="1" si="24"/>
        <v>0.32602739726027397</v>
      </c>
      <c r="J168" s="4"/>
      <c r="K168" s="85"/>
      <c r="L168" s="86"/>
      <c r="M168" s="87"/>
      <c r="N168" s="5"/>
      <c r="O168" s="5"/>
      <c r="P168" s="88"/>
      <c r="Q168" s="6"/>
      <c r="R168" s="7"/>
      <c r="S168" s="84">
        <v>32342</v>
      </c>
      <c r="T168" s="3">
        <f ca="1">(TODAY()-S168)/365</f>
        <v>32.476712328767121</v>
      </c>
      <c r="U168" s="4"/>
      <c r="V168" s="5"/>
      <c r="W168" s="5"/>
      <c r="X168" s="89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2"/>
      <c r="AL168" s="8"/>
      <c r="AM168" s="10"/>
      <c r="AN168" s="22" t="str">
        <f t="shared" ca="1" si="30"/>
        <v>لا يستحق سنوى</v>
      </c>
      <c r="AO168" s="22" t="str">
        <f ca="1">IFERROR(VLOOKUP(B168,الاجازات!$B:$Q,16,0),AN168)</f>
        <v>لا يستحق سنوى</v>
      </c>
    </row>
    <row r="169" spans="1:41" ht="18.75" x14ac:dyDescent="0.25">
      <c r="A169" s="20" t="s">
        <v>39</v>
      </c>
      <c r="B169" s="83">
        <v>1326</v>
      </c>
      <c r="C169" s="56"/>
      <c r="D169" s="57"/>
      <c r="E169" s="57"/>
      <c r="F169" s="57" t="s">
        <v>42</v>
      </c>
      <c r="G169" s="2"/>
      <c r="H169" s="84">
        <v>44080</v>
      </c>
      <c r="I169" s="22">
        <f t="shared" ca="1" si="24"/>
        <v>0.31780821917808222</v>
      </c>
      <c r="J169" s="4"/>
      <c r="K169" s="85"/>
      <c r="L169" s="86"/>
      <c r="M169" s="87"/>
      <c r="N169" s="5"/>
      <c r="O169" s="5"/>
      <c r="P169" s="88"/>
      <c r="Q169" s="6"/>
      <c r="R169" s="7"/>
      <c r="S169" s="84"/>
      <c r="T169" s="3"/>
      <c r="U169" s="4"/>
      <c r="V169" s="5"/>
      <c r="W169" s="5"/>
      <c r="X169" s="89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2"/>
      <c r="AL169" s="8"/>
      <c r="AM169" s="10"/>
      <c r="AN169" s="3"/>
      <c r="AO169" s="22">
        <f>IFERROR(VLOOKUP(B169,الاجازات!$B:$Q,16,0),AN169)</f>
        <v>0</v>
      </c>
    </row>
    <row r="170" spans="1:41" ht="18.75" x14ac:dyDescent="0.25">
      <c r="A170" s="20" t="s">
        <v>39</v>
      </c>
      <c r="B170" s="83">
        <v>1327</v>
      </c>
      <c r="C170" s="56"/>
      <c r="D170" s="57"/>
      <c r="E170" s="57"/>
      <c r="F170" s="57" t="s">
        <v>42</v>
      </c>
      <c r="G170" s="2"/>
      <c r="H170" s="84">
        <v>44080</v>
      </c>
      <c r="I170" s="22">
        <f t="shared" ca="1" si="24"/>
        <v>0.31780821917808222</v>
      </c>
      <c r="J170" s="4"/>
      <c r="K170" s="85"/>
      <c r="L170" s="86"/>
      <c r="M170" s="87"/>
      <c r="N170" s="5"/>
      <c r="O170" s="5"/>
      <c r="P170" s="88"/>
      <c r="Q170" s="6"/>
      <c r="R170" s="7"/>
      <c r="S170" s="84"/>
      <c r="T170" s="3"/>
      <c r="U170" s="4"/>
      <c r="V170" s="5"/>
      <c r="W170" s="5"/>
      <c r="X170" s="89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2"/>
      <c r="AL170" s="8"/>
      <c r="AM170" s="10"/>
      <c r="AN170" s="3"/>
      <c r="AO170" s="22">
        <f>IFERROR(VLOOKUP(B170,الاجازات!$B:$Q,16,0),AN170)</f>
        <v>0</v>
      </c>
    </row>
    <row r="171" spans="1:41" ht="18.75" x14ac:dyDescent="0.25">
      <c r="A171" s="20" t="s">
        <v>39</v>
      </c>
      <c r="B171" s="83">
        <v>1328</v>
      </c>
      <c r="C171" s="56"/>
      <c r="D171" s="57"/>
      <c r="E171" s="57"/>
      <c r="F171" s="57" t="s">
        <v>53</v>
      </c>
      <c r="G171" s="2">
        <v>2</v>
      </c>
      <c r="H171" s="84">
        <v>44080</v>
      </c>
      <c r="I171" s="22">
        <f t="shared" ca="1" si="24"/>
        <v>0.31780821917808222</v>
      </c>
      <c r="J171" s="4"/>
      <c r="K171" s="85"/>
      <c r="L171" s="86"/>
      <c r="M171" s="87"/>
      <c r="N171" s="5"/>
      <c r="O171" s="5"/>
      <c r="P171" s="88"/>
      <c r="Q171" s="6"/>
      <c r="R171" s="7"/>
      <c r="S171" s="84">
        <v>34843</v>
      </c>
      <c r="T171" s="3">
        <f ca="1">(TODAY()-S171)/365</f>
        <v>25.624657534246577</v>
      </c>
      <c r="U171" s="4"/>
      <c r="V171" s="5"/>
      <c r="W171" s="5"/>
      <c r="X171" s="89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2"/>
      <c r="AL171" s="8"/>
      <c r="AM171" s="10"/>
      <c r="AN171" s="22" t="str">
        <f t="shared" ref="AN171:AN172" ca="1" si="31">IF(I171&gt;=0.6,IF(T171&gt;=50,30,IF(I171&gt;=10,30,21)),"لا يستحق سنوى")</f>
        <v>لا يستحق سنوى</v>
      </c>
      <c r="AO171" s="22" t="str">
        <f ca="1">IFERROR(VLOOKUP(B171,الاجازات!$B:$Q,16,0),AN171)</f>
        <v>لا يستحق سنوى</v>
      </c>
    </row>
    <row r="172" spans="1:41" ht="18.75" x14ac:dyDescent="0.25">
      <c r="A172" s="20" t="s">
        <v>39</v>
      </c>
      <c r="B172" s="83">
        <v>1329</v>
      </c>
      <c r="C172" s="56"/>
      <c r="D172" s="57"/>
      <c r="E172" s="57"/>
      <c r="F172" s="57" t="s">
        <v>42</v>
      </c>
      <c r="G172" s="2">
        <v>2</v>
      </c>
      <c r="H172" s="84">
        <v>44082</v>
      </c>
      <c r="I172" s="22">
        <f t="shared" ca="1" si="24"/>
        <v>0.31232876712328766</v>
      </c>
      <c r="J172" s="4"/>
      <c r="K172" s="85"/>
      <c r="L172" s="86"/>
      <c r="M172" s="87"/>
      <c r="N172" s="5"/>
      <c r="O172" s="5"/>
      <c r="P172" s="88"/>
      <c r="Q172" s="6"/>
      <c r="R172" s="7"/>
      <c r="S172" s="84">
        <v>37514</v>
      </c>
      <c r="T172" s="3">
        <f ca="1">(TODAY()-S172)/365</f>
        <v>18.306849315068494</v>
      </c>
      <c r="U172" s="4"/>
      <c r="V172" s="5"/>
      <c r="W172" s="5"/>
      <c r="X172" s="89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2"/>
      <c r="AL172" s="8"/>
      <c r="AM172" s="10"/>
      <c r="AN172" s="22" t="str">
        <f t="shared" ca="1" si="31"/>
        <v>لا يستحق سنوى</v>
      </c>
      <c r="AO172" s="22" t="str">
        <f ca="1">IFERROR(VLOOKUP(B172,الاجازات!$B:$Q,16,0),AN172)</f>
        <v>لا يستحق سنوى</v>
      </c>
    </row>
    <row r="173" spans="1:41" ht="18.75" x14ac:dyDescent="0.25">
      <c r="A173" s="20" t="s">
        <v>39</v>
      </c>
      <c r="B173" s="83">
        <v>1330</v>
      </c>
      <c r="C173" s="56"/>
      <c r="D173" s="57"/>
      <c r="E173" s="57"/>
      <c r="F173" s="57" t="s">
        <v>42</v>
      </c>
      <c r="G173" s="2"/>
      <c r="H173" s="84">
        <v>44087</v>
      </c>
      <c r="I173" s="22">
        <f t="shared" ca="1" si="24"/>
        <v>0.29863013698630136</v>
      </c>
      <c r="J173" s="4"/>
      <c r="K173" s="85"/>
      <c r="L173" s="86"/>
      <c r="M173" s="87"/>
      <c r="N173" s="5"/>
      <c r="O173" s="5"/>
      <c r="P173" s="88"/>
      <c r="Q173" s="6"/>
      <c r="R173" s="7"/>
      <c r="S173" s="84"/>
      <c r="T173" s="3"/>
      <c r="U173" s="4"/>
      <c r="V173" s="5"/>
      <c r="W173" s="5"/>
      <c r="X173" s="89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2"/>
      <c r="AL173" s="8"/>
      <c r="AM173" s="10"/>
      <c r="AN173" s="3"/>
      <c r="AO173" s="22">
        <f>IFERROR(VLOOKUP(B173,الاجازات!$B:$Q,16,0),AN173)</f>
        <v>0</v>
      </c>
    </row>
    <row r="174" spans="1:41" ht="18.75" x14ac:dyDescent="0.25">
      <c r="A174" s="20" t="s">
        <v>39</v>
      </c>
      <c r="B174" s="83">
        <v>1331</v>
      </c>
      <c r="C174" s="56"/>
      <c r="D174" s="57"/>
      <c r="E174" s="57"/>
      <c r="F174" s="57" t="s">
        <v>42</v>
      </c>
      <c r="G174" s="2">
        <v>1</v>
      </c>
      <c r="H174" s="84">
        <v>44089</v>
      </c>
      <c r="I174" s="22">
        <f t="shared" ca="1" si="24"/>
        <v>0.29315068493150687</v>
      </c>
      <c r="J174" s="4"/>
      <c r="K174" s="85"/>
      <c r="L174" s="86"/>
      <c r="M174" s="87"/>
      <c r="N174" s="5"/>
      <c r="O174" s="5"/>
      <c r="P174" s="88"/>
      <c r="Q174" s="6"/>
      <c r="R174" s="7"/>
      <c r="S174" s="84">
        <v>32509</v>
      </c>
      <c r="T174" s="3">
        <f ca="1">(TODAY()-S174)/365</f>
        <v>32.019178082191779</v>
      </c>
      <c r="U174" s="4"/>
      <c r="V174" s="5"/>
      <c r="W174" s="5"/>
      <c r="X174" s="89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2"/>
      <c r="AL174" s="8"/>
      <c r="AM174" s="10"/>
      <c r="AN174" s="22" t="str">
        <f ca="1">IF(I174&gt;=0.6,IF(T174&gt;=50,30,IF(I174&gt;=10,30,21)),"لا يستحق سنوى")</f>
        <v>لا يستحق سنوى</v>
      </c>
      <c r="AO174" s="22" t="str">
        <f ca="1">IFERROR(VLOOKUP(B174,الاجازات!$B:$Q,16,0),AN174)</f>
        <v>لا يستحق سنوى</v>
      </c>
    </row>
    <row r="175" spans="1:41" ht="18.75" x14ac:dyDescent="0.25">
      <c r="A175" s="20" t="s">
        <v>39</v>
      </c>
      <c r="B175" s="83">
        <v>1332</v>
      </c>
      <c r="C175" s="56"/>
      <c r="D175" s="57"/>
      <c r="E175" s="57"/>
      <c r="F175" s="57" t="s">
        <v>42</v>
      </c>
      <c r="G175" s="2"/>
      <c r="H175" s="84">
        <v>44090</v>
      </c>
      <c r="I175" s="22">
        <f t="shared" ca="1" si="24"/>
        <v>0.29041095890410956</v>
      </c>
      <c r="J175" s="4"/>
      <c r="K175" s="85"/>
      <c r="L175" s="86"/>
      <c r="M175" s="87"/>
      <c r="N175" s="5"/>
      <c r="O175" s="5"/>
      <c r="P175" s="88"/>
      <c r="Q175" s="6"/>
      <c r="R175" s="7"/>
      <c r="S175" s="84"/>
      <c r="T175" s="3"/>
      <c r="U175" s="4"/>
      <c r="V175" s="5"/>
      <c r="W175" s="5"/>
      <c r="X175" s="89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2"/>
      <c r="AL175" s="8"/>
      <c r="AM175" s="10"/>
      <c r="AN175" s="3"/>
      <c r="AO175" s="22">
        <f>IFERROR(VLOOKUP(B175,الاجازات!$B:$Q,16,0),AN175)</f>
        <v>0</v>
      </c>
    </row>
    <row r="176" spans="1:41" ht="18.75" x14ac:dyDescent="0.25">
      <c r="A176" s="20" t="s">
        <v>39</v>
      </c>
      <c r="B176" s="83">
        <v>1333</v>
      </c>
      <c r="C176" s="56"/>
      <c r="D176" s="57"/>
      <c r="E176" s="57"/>
      <c r="F176" s="57" t="s">
        <v>42</v>
      </c>
      <c r="G176" s="2"/>
      <c r="H176" s="84">
        <v>44090</v>
      </c>
      <c r="I176" s="22">
        <f t="shared" ca="1" si="24"/>
        <v>0.29041095890410956</v>
      </c>
      <c r="J176" s="4"/>
      <c r="K176" s="85"/>
      <c r="L176" s="86"/>
      <c r="M176" s="87"/>
      <c r="N176" s="5"/>
      <c r="O176" s="5"/>
      <c r="P176" s="88"/>
      <c r="Q176" s="6"/>
      <c r="R176" s="7"/>
      <c r="S176" s="84"/>
      <c r="T176" s="3"/>
      <c r="U176" s="4"/>
      <c r="V176" s="5"/>
      <c r="W176" s="5"/>
      <c r="X176" s="89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2"/>
      <c r="AL176" s="8"/>
      <c r="AM176" s="10"/>
      <c r="AN176" s="3"/>
      <c r="AO176" s="22">
        <f>IFERROR(VLOOKUP(B176,الاجازات!$B:$Q,16,0),AN176)</f>
        <v>0</v>
      </c>
    </row>
    <row r="177" spans="1:41" ht="18.75" x14ac:dyDescent="0.25">
      <c r="A177" s="20" t="s">
        <v>39</v>
      </c>
      <c r="B177" s="83">
        <v>1334</v>
      </c>
      <c r="C177" s="56"/>
      <c r="D177" s="57"/>
      <c r="E177" s="57"/>
      <c r="F177" s="57" t="s">
        <v>42</v>
      </c>
      <c r="G177" s="2"/>
      <c r="H177" s="84">
        <v>44094</v>
      </c>
      <c r="I177" s="22">
        <f t="shared" ca="1" si="24"/>
        <v>0.27945205479452057</v>
      </c>
      <c r="J177" s="4"/>
      <c r="K177" s="85"/>
      <c r="L177" s="86"/>
      <c r="M177" s="87"/>
      <c r="N177" s="5"/>
      <c r="O177" s="5"/>
      <c r="P177" s="88"/>
      <c r="Q177" s="6"/>
      <c r="R177" s="7"/>
      <c r="S177" s="84"/>
      <c r="T177" s="3"/>
      <c r="U177" s="4"/>
      <c r="V177" s="5"/>
      <c r="W177" s="5"/>
      <c r="X177" s="89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2"/>
      <c r="AL177" s="8"/>
      <c r="AM177" s="10"/>
      <c r="AN177" s="3"/>
      <c r="AO177" s="22">
        <f>IFERROR(VLOOKUP(B177,الاجازات!$B:$Q,16,0),AN177)</f>
        <v>0</v>
      </c>
    </row>
    <row r="178" spans="1:41" ht="18.75" x14ac:dyDescent="0.25">
      <c r="A178" s="20" t="s">
        <v>39</v>
      </c>
      <c r="B178" s="83">
        <v>1335</v>
      </c>
      <c r="C178" s="56"/>
      <c r="D178" s="57"/>
      <c r="E178" s="57"/>
      <c r="F178" s="57" t="s">
        <v>47</v>
      </c>
      <c r="G178" s="2"/>
      <c r="H178" s="84">
        <v>44094</v>
      </c>
      <c r="I178" s="22">
        <f t="shared" ca="1" si="24"/>
        <v>0.27945205479452057</v>
      </c>
      <c r="J178" s="4"/>
      <c r="K178" s="85"/>
      <c r="L178" s="86"/>
      <c r="M178" s="87"/>
      <c r="N178" s="5"/>
      <c r="O178" s="5"/>
      <c r="P178" s="88"/>
      <c r="Q178" s="6"/>
      <c r="R178" s="7"/>
      <c r="S178" s="84"/>
      <c r="T178" s="3"/>
      <c r="U178" s="4"/>
      <c r="V178" s="5"/>
      <c r="W178" s="5"/>
      <c r="X178" s="89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2"/>
      <c r="AL178" s="8"/>
      <c r="AM178" s="10"/>
      <c r="AN178" s="3"/>
      <c r="AO178" s="22">
        <f>IFERROR(VLOOKUP(B178,الاجازات!$B:$Q,16,0),AN178)</f>
        <v>0</v>
      </c>
    </row>
    <row r="179" spans="1:41" ht="18.75" x14ac:dyDescent="0.25">
      <c r="A179" s="20" t="s">
        <v>39</v>
      </c>
      <c r="B179" s="83">
        <v>1336</v>
      </c>
      <c r="C179" s="56"/>
      <c r="D179" s="57"/>
      <c r="E179" s="57"/>
      <c r="F179" s="57" t="s">
        <v>42</v>
      </c>
      <c r="G179" s="2"/>
      <c r="H179" s="84">
        <v>44094</v>
      </c>
      <c r="I179" s="22">
        <f t="shared" ca="1" si="24"/>
        <v>0.27945205479452057</v>
      </c>
      <c r="J179" s="4"/>
      <c r="K179" s="85"/>
      <c r="L179" s="86"/>
      <c r="M179" s="87"/>
      <c r="N179" s="5"/>
      <c r="O179" s="5"/>
      <c r="P179" s="88"/>
      <c r="Q179" s="6"/>
      <c r="R179" s="7"/>
      <c r="S179" s="84"/>
      <c r="T179" s="3"/>
      <c r="U179" s="4"/>
      <c r="V179" s="5"/>
      <c r="W179" s="5"/>
      <c r="X179" s="89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2"/>
      <c r="AL179" s="8"/>
      <c r="AM179" s="10"/>
      <c r="AN179" s="3"/>
      <c r="AO179" s="22">
        <f>IFERROR(VLOOKUP(B179,الاجازات!$B:$Q,16,0),AN179)</f>
        <v>0</v>
      </c>
    </row>
    <row r="180" spans="1:41" ht="18.75" x14ac:dyDescent="0.25">
      <c r="A180" s="20" t="s">
        <v>39</v>
      </c>
      <c r="B180" s="83">
        <v>1337</v>
      </c>
      <c r="C180" s="56"/>
      <c r="D180" s="57"/>
      <c r="E180" s="57"/>
      <c r="F180" s="57" t="s">
        <v>42</v>
      </c>
      <c r="G180" s="2"/>
      <c r="H180" s="84">
        <v>44095</v>
      </c>
      <c r="I180" s="22">
        <f t="shared" ca="1" si="24"/>
        <v>0.27671232876712326</v>
      </c>
      <c r="J180" s="4"/>
      <c r="K180" s="85"/>
      <c r="L180" s="86"/>
      <c r="M180" s="87"/>
      <c r="N180" s="5"/>
      <c r="O180" s="5"/>
      <c r="P180" s="88"/>
      <c r="Q180" s="6"/>
      <c r="R180" s="7"/>
      <c r="S180" s="84"/>
      <c r="T180" s="3"/>
      <c r="U180" s="4"/>
      <c r="V180" s="5"/>
      <c r="W180" s="5"/>
      <c r="X180" s="89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2"/>
      <c r="AL180" s="8"/>
      <c r="AM180" s="10"/>
      <c r="AN180" s="3"/>
      <c r="AO180" s="22">
        <f>IFERROR(VLOOKUP(B180,الاجازات!$B:$Q,16,0),AN180)</f>
        <v>0</v>
      </c>
    </row>
    <row r="181" spans="1:41" ht="18.75" x14ac:dyDescent="0.25">
      <c r="A181" s="20" t="s">
        <v>39</v>
      </c>
      <c r="B181" s="83">
        <v>1338</v>
      </c>
      <c r="C181" s="56"/>
      <c r="D181" s="57"/>
      <c r="E181" s="57"/>
      <c r="F181" s="57" t="s">
        <v>42</v>
      </c>
      <c r="G181" s="2"/>
      <c r="H181" s="84">
        <v>44095</v>
      </c>
      <c r="I181" s="22">
        <f t="shared" ca="1" si="24"/>
        <v>0.27671232876712326</v>
      </c>
      <c r="J181" s="4"/>
      <c r="K181" s="85"/>
      <c r="L181" s="86"/>
      <c r="M181" s="87"/>
      <c r="N181" s="5"/>
      <c r="O181" s="5"/>
      <c r="P181" s="88"/>
      <c r="Q181" s="6"/>
      <c r="R181" s="7"/>
      <c r="S181" s="84"/>
      <c r="T181" s="3"/>
      <c r="U181" s="4"/>
      <c r="V181" s="5"/>
      <c r="W181" s="5"/>
      <c r="X181" s="89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2"/>
      <c r="AL181" s="8"/>
      <c r="AM181" s="10"/>
      <c r="AN181" s="3"/>
      <c r="AO181" s="22">
        <f>IFERROR(VLOOKUP(B181,الاجازات!$B:$Q,16,0),AN181)</f>
        <v>0</v>
      </c>
    </row>
    <row r="182" spans="1:41" ht="18.75" x14ac:dyDescent="0.25">
      <c r="A182" s="20" t="s">
        <v>39</v>
      </c>
      <c r="B182" s="83">
        <v>1339</v>
      </c>
      <c r="C182" s="56"/>
      <c r="D182" s="57"/>
      <c r="E182" s="57"/>
      <c r="F182" s="57" t="s">
        <v>42</v>
      </c>
      <c r="G182" s="2"/>
      <c r="H182" s="84">
        <v>44095</v>
      </c>
      <c r="I182" s="22">
        <f t="shared" ca="1" si="24"/>
        <v>0.27671232876712326</v>
      </c>
      <c r="J182" s="4"/>
      <c r="K182" s="85"/>
      <c r="L182" s="86"/>
      <c r="M182" s="87"/>
      <c r="N182" s="5"/>
      <c r="O182" s="5"/>
      <c r="P182" s="88"/>
      <c r="Q182" s="6"/>
      <c r="R182" s="7"/>
      <c r="S182" s="84"/>
      <c r="T182" s="3"/>
      <c r="U182" s="4"/>
      <c r="V182" s="5"/>
      <c r="W182" s="5"/>
      <c r="X182" s="89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2"/>
      <c r="AL182" s="8"/>
      <c r="AM182" s="10"/>
      <c r="AN182" s="3"/>
      <c r="AO182" s="22">
        <f>IFERROR(VLOOKUP(B182,الاجازات!$B:$Q,16,0),AN182)</f>
        <v>0</v>
      </c>
    </row>
    <row r="183" spans="1:41" ht="18.75" x14ac:dyDescent="0.25">
      <c r="A183" s="20" t="s">
        <v>39</v>
      </c>
      <c r="B183" s="83">
        <v>1340</v>
      </c>
      <c r="C183" s="56"/>
      <c r="D183" s="57"/>
      <c r="E183" s="57"/>
      <c r="F183" s="57" t="s">
        <v>42</v>
      </c>
      <c r="G183" s="2">
        <v>1</v>
      </c>
      <c r="H183" s="84">
        <v>44095</v>
      </c>
      <c r="I183" s="22">
        <f t="shared" ca="1" si="24"/>
        <v>0.27671232876712326</v>
      </c>
      <c r="J183" s="4"/>
      <c r="K183" s="85"/>
      <c r="L183" s="86"/>
      <c r="M183" s="87"/>
      <c r="N183" s="5"/>
      <c r="O183" s="5"/>
      <c r="P183" s="88"/>
      <c r="Q183" s="6"/>
      <c r="R183" s="7"/>
      <c r="S183" s="84">
        <v>32431</v>
      </c>
      <c r="T183" s="3">
        <f ca="1">(TODAY()-S183)/365</f>
        <v>32.232876712328768</v>
      </c>
      <c r="U183" s="4"/>
      <c r="V183" s="5"/>
      <c r="W183" s="5"/>
      <c r="X183" s="89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2"/>
      <c r="AL183" s="8"/>
      <c r="AM183" s="10"/>
      <c r="AN183" s="22" t="str">
        <f ca="1">IF(I183&gt;=0.6,IF(T183&gt;=50,30,IF(I183&gt;=10,30,21)),"لا يستحق سنوى")</f>
        <v>لا يستحق سنوى</v>
      </c>
      <c r="AO183" s="22" t="str">
        <f ca="1">IFERROR(VLOOKUP(B183,الاجازات!$B:$Q,16,0),AN183)</f>
        <v>لا يستحق سنوى</v>
      </c>
    </row>
    <row r="184" spans="1:41" ht="18.75" x14ac:dyDescent="0.25">
      <c r="A184" s="20" t="s">
        <v>39</v>
      </c>
      <c r="B184" s="83">
        <v>1341</v>
      </c>
      <c r="C184" s="56"/>
      <c r="D184" s="57"/>
      <c r="E184" s="57"/>
      <c r="F184" s="57" t="s">
        <v>42</v>
      </c>
      <c r="G184" s="2"/>
      <c r="H184" s="84">
        <v>44095</v>
      </c>
      <c r="I184" s="22">
        <f t="shared" ca="1" si="24"/>
        <v>0.27671232876712326</v>
      </c>
      <c r="J184" s="4"/>
      <c r="K184" s="85"/>
      <c r="L184" s="86"/>
      <c r="M184" s="87"/>
      <c r="N184" s="5"/>
      <c r="O184" s="5"/>
      <c r="P184" s="88"/>
      <c r="Q184" s="6"/>
      <c r="R184" s="7"/>
      <c r="S184" s="84"/>
      <c r="T184" s="3"/>
      <c r="U184" s="4"/>
      <c r="V184" s="5"/>
      <c r="W184" s="5"/>
      <c r="X184" s="89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2"/>
      <c r="AL184" s="8"/>
      <c r="AM184" s="10"/>
      <c r="AN184" s="3"/>
      <c r="AO184" s="22">
        <f>IFERROR(VLOOKUP(B184,الاجازات!$B:$Q,16,0),AN184)</f>
        <v>0</v>
      </c>
    </row>
    <row r="185" spans="1:41" ht="18.75" x14ac:dyDescent="0.25">
      <c r="A185" s="20" t="s">
        <v>39</v>
      </c>
      <c r="B185" s="83">
        <v>1342</v>
      </c>
      <c r="C185" s="56"/>
      <c r="D185" s="57"/>
      <c r="E185" s="57"/>
      <c r="F185" s="57" t="s">
        <v>42</v>
      </c>
      <c r="G185" s="2"/>
      <c r="H185" s="84">
        <v>44095</v>
      </c>
      <c r="I185" s="22">
        <f t="shared" ca="1" si="24"/>
        <v>0.27671232876712326</v>
      </c>
      <c r="J185" s="4"/>
      <c r="K185" s="85"/>
      <c r="L185" s="86"/>
      <c r="M185" s="87"/>
      <c r="N185" s="5"/>
      <c r="O185" s="5"/>
      <c r="P185" s="88"/>
      <c r="Q185" s="6"/>
      <c r="R185" s="7"/>
      <c r="S185" s="84"/>
      <c r="T185" s="3"/>
      <c r="U185" s="4"/>
      <c r="V185" s="5"/>
      <c r="W185" s="5"/>
      <c r="X185" s="89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2"/>
      <c r="AL185" s="8"/>
      <c r="AM185" s="10"/>
      <c r="AN185" s="3"/>
      <c r="AO185" s="22">
        <f>IFERROR(VLOOKUP(B185,الاجازات!$B:$Q,16,0),AN185)</f>
        <v>0</v>
      </c>
    </row>
    <row r="186" spans="1:41" ht="18.75" x14ac:dyDescent="0.25">
      <c r="A186" s="20" t="s">
        <v>39</v>
      </c>
      <c r="B186" s="83">
        <v>1343</v>
      </c>
      <c r="C186" s="56"/>
      <c r="D186" s="57"/>
      <c r="E186" s="57"/>
      <c r="F186" s="57" t="s">
        <v>42</v>
      </c>
      <c r="G186" s="2">
        <v>1</v>
      </c>
      <c r="H186" s="84">
        <v>44097</v>
      </c>
      <c r="I186" s="22">
        <f t="shared" ca="1" si="24"/>
        <v>0.27123287671232876</v>
      </c>
      <c r="J186" s="4"/>
      <c r="K186" s="85"/>
      <c r="L186" s="86"/>
      <c r="M186" s="87"/>
      <c r="N186" s="5"/>
      <c r="O186" s="5"/>
      <c r="P186" s="88"/>
      <c r="Q186" s="6"/>
      <c r="R186" s="7"/>
      <c r="S186" s="84">
        <v>34335</v>
      </c>
      <c r="T186" s="3">
        <f ca="1">(TODAY()-S186)/365</f>
        <v>27.016438356164382</v>
      </c>
      <c r="U186" s="4"/>
      <c r="V186" s="5"/>
      <c r="W186" s="5"/>
      <c r="X186" s="89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2"/>
      <c r="AL186" s="8"/>
      <c r="AM186" s="10"/>
      <c r="AN186" s="22" t="str">
        <f t="shared" ref="AN186:AN187" ca="1" si="32">IF(I186&gt;=0.6,IF(T186&gt;=50,30,IF(I186&gt;=10,30,21)),"لا يستحق سنوى")</f>
        <v>لا يستحق سنوى</v>
      </c>
      <c r="AO186" s="22" t="str">
        <f ca="1">IFERROR(VLOOKUP(B186,الاجازات!$B:$Q,16,0),AN186)</f>
        <v>لا يستحق سنوى</v>
      </c>
    </row>
    <row r="187" spans="1:41" ht="18.75" x14ac:dyDescent="0.25">
      <c r="A187" s="20" t="s">
        <v>39</v>
      </c>
      <c r="B187" s="83">
        <v>1344</v>
      </c>
      <c r="C187" s="56"/>
      <c r="D187" s="57"/>
      <c r="E187" s="57"/>
      <c r="F187" s="57" t="s">
        <v>53</v>
      </c>
      <c r="G187" s="2">
        <v>2</v>
      </c>
      <c r="H187" s="84">
        <v>44101</v>
      </c>
      <c r="I187" s="22">
        <f t="shared" ca="1" si="24"/>
        <v>0.26027397260273971</v>
      </c>
      <c r="J187" s="4"/>
      <c r="K187" s="85"/>
      <c r="L187" s="86"/>
      <c r="M187" s="87"/>
      <c r="N187" s="5"/>
      <c r="O187" s="5"/>
      <c r="P187" s="88"/>
      <c r="Q187" s="6"/>
      <c r="R187" s="7"/>
      <c r="S187" s="84">
        <v>33160</v>
      </c>
      <c r="T187" s="3">
        <f ca="1">(TODAY()-S187)/365</f>
        <v>30.235616438356164</v>
      </c>
      <c r="U187" s="4"/>
      <c r="V187" s="5"/>
      <c r="W187" s="5"/>
      <c r="X187" s="89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2"/>
      <c r="AL187" s="8"/>
      <c r="AM187" s="10"/>
      <c r="AN187" s="22" t="str">
        <f t="shared" ca="1" si="32"/>
        <v>لا يستحق سنوى</v>
      </c>
      <c r="AO187" s="22" t="str">
        <f ca="1">IFERROR(VLOOKUP(B187,الاجازات!$B:$Q,16,0),AN187)</f>
        <v>لا يستحق سنوى</v>
      </c>
    </row>
    <row r="188" spans="1:41" ht="18.75" x14ac:dyDescent="0.25">
      <c r="A188" s="20" t="s">
        <v>39</v>
      </c>
      <c r="B188" s="83">
        <v>1345</v>
      </c>
      <c r="C188" s="56"/>
      <c r="D188" s="57"/>
      <c r="E188" s="57"/>
      <c r="F188" s="57" t="s">
        <v>42</v>
      </c>
      <c r="G188" s="2"/>
      <c r="H188" s="84">
        <v>44103</v>
      </c>
      <c r="I188" s="22">
        <f t="shared" ca="1" si="24"/>
        <v>0.25479452054794521</v>
      </c>
      <c r="J188" s="4"/>
      <c r="K188" s="85"/>
      <c r="L188" s="86"/>
      <c r="M188" s="87"/>
      <c r="N188" s="5"/>
      <c r="O188" s="5"/>
      <c r="P188" s="88"/>
      <c r="Q188" s="6"/>
      <c r="R188" s="7"/>
      <c r="S188" s="84"/>
      <c r="T188" s="3"/>
      <c r="U188" s="4"/>
      <c r="V188" s="5"/>
      <c r="W188" s="5"/>
      <c r="X188" s="89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2"/>
      <c r="AL188" s="8"/>
      <c r="AM188" s="10"/>
      <c r="AN188" s="3"/>
      <c r="AO188" s="22">
        <f>IFERROR(VLOOKUP(B188,الاجازات!$B:$Q,16,0),AN188)</f>
        <v>0</v>
      </c>
    </row>
    <row r="189" spans="1:41" ht="18.75" x14ac:dyDescent="0.25">
      <c r="A189" s="20" t="s">
        <v>39</v>
      </c>
      <c r="B189" s="83">
        <v>1346</v>
      </c>
      <c r="C189" s="56"/>
      <c r="D189" s="57"/>
      <c r="E189" s="57"/>
      <c r="F189" s="57" t="s">
        <v>42</v>
      </c>
      <c r="G189" s="2"/>
      <c r="H189" s="84">
        <v>44115</v>
      </c>
      <c r="I189" s="22">
        <f t="shared" ca="1" si="24"/>
        <v>0.22191780821917809</v>
      </c>
      <c r="J189" s="4"/>
      <c r="K189" s="85"/>
      <c r="L189" s="86"/>
      <c r="M189" s="87"/>
      <c r="N189" s="5"/>
      <c r="O189" s="5"/>
      <c r="P189" s="88"/>
      <c r="Q189" s="6"/>
      <c r="R189" s="7"/>
      <c r="S189" s="84"/>
      <c r="T189" s="3"/>
      <c r="U189" s="4"/>
      <c r="V189" s="5"/>
      <c r="W189" s="5"/>
      <c r="X189" s="89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2"/>
      <c r="AL189" s="8"/>
      <c r="AM189" s="10"/>
      <c r="AN189" s="3"/>
      <c r="AO189" s="22">
        <f>IFERROR(VLOOKUP(B189,الاجازات!$B:$Q,16,0),AN189)</f>
        <v>0</v>
      </c>
    </row>
    <row r="190" spans="1:41" ht="18.75" x14ac:dyDescent="0.25">
      <c r="A190" s="20" t="s">
        <v>39</v>
      </c>
      <c r="B190" s="83">
        <v>1347</v>
      </c>
      <c r="C190" s="56"/>
      <c r="D190" s="57"/>
      <c r="E190" s="57"/>
      <c r="F190" s="57" t="s">
        <v>42</v>
      </c>
      <c r="G190" s="2"/>
      <c r="H190" s="84">
        <v>44115</v>
      </c>
      <c r="I190" s="22">
        <f t="shared" ca="1" si="24"/>
        <v>0.22191780821917809</v>
      </c>
      <c r="J190" s="4"/>
      <c r="K190" s="85"/>
      <c r="L190" s="86"/>
      <c r="M190" s="87"/>
      <c r="N190" s="5"/>
      <c r="O190" s="5"/>
      <c r="P190" s="88"/>
      <c r="Q190" s="6"/>
      <c r="R190" s="7"/>
      <c r="S190" s="84"/>
      <c r="T190" s="3"/>
      <c r="U190" s="4"/>
      <c r="V190" s="5"/>
      <c r="W190" s="5"/>
      <c r="X190" s="89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2"/>
      <c r="AL190" s="8"/>
      <c r="AM190" s="10"/>
      <c r="AN190" s="3"/>
      <c r="AO190" s="22">
        <f>IFERROR(VLOOKUP(B190,الاجازات!$B:$Q,16,0),AN190)</f>
        <v>0</v>
      </c>
    </row>
    <row r="191" spans="1:41" ht="18.75" x14ac:dyDescent="0.25">
      <c r="A191" s="20" t="s">
        <v>39</v>
      </c>
      <c r="B191" s="83">
        <v>1348</v>
      </c>
      <c r="C191" s="56"/>
      <c r="D191" s="57"/>
      <c r="E191" s="57"/>
      <c r="F191" s="57" t="s">
        <v>42</v>
      </c>
      <c r="G191" s="2"/>
      <c r="H191" s="84">
        <v>44115</v>
      </c>
      <c r="I191" s="22">
        <f t="shared" ca="1" si="24"/>
        <v>0.22191780821917809</v>
      </c>
      <c r="J191" s="4"/>
      <c r="K191" s="85"/>
      <c r="L191" s="86"/>
      <c r="M191" s="87"/>
      <c r="N191" s="5"/>
      <c r="O191" s="5"/>
      <c r="P191" s="88"/>
      <c r="Q191" s="6"/>
      <c r="R191" s="7"/>
      <c r="S191" s="84"/>
      <c r="T191" s="3"/>
      <c r="U191" s="4"/>
      <c r="V191" s="5"/>
      <c r="W191" s="5"/>
      <c r="X191" s="89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2"/>
      <c r="AL191" s="8"/>
      <c r="AM191" s="10"/>
      <c r="AN191" s="3"/>
      <c r="AO191" s="22">
        <f>IFERROR(VLOOKUP(B191,الاجازات!$B:$Q,16,0),AN191)</f>
        <v>0</v>
      </c>
    </row>
    <row r="192" spans="1:41" ht="18.75" x14ac:dyDescent="0.25">
      <c r="A192" s="20" t="s">
        <v>39</v>
      </c>
      <c r="B192" s="83">
        <v>1349</v>
      </c>
      <c r="C192" s="56"/>
      <c r="D192" s="57"/>
      <c r="E192" s="57"/>
      <c r="F192" s="57" t="s">
        <v>42</v>
      </c>
      <c r="G192" s="2">
        <v>1</v>
      </c>
      <c r="H192" s="84">
        <v>44115</v>
      </c>
      <c r="I192" s="22">
        <f t="shared" ca="1" si="24"/>
        <v>0.22191780821917809</v>
      </c>
      <c r="J192" s="4"/>
      <c r="K192" s="85"/>
      <c r="L192" s="86"/>
      <c r="M192" s="87"/>
      <c r="N192" s="5"/>
      <c r="O192" s="5"/>
      <c r="P192" s="88"/>
      <c r="Q192" s="6"/>
      <c r="R192" s="7"/>
      <c r="S192" s="84">
        <v>31791</v>
      </c>
      <c r="T192" s="3">
        <f ca="1">(TODAY()-S192)/365</f>
        <v>33.986301369863014</v>
      </c>
      <c r="U192" s="4"/>
      <c r="V192" s="5"/>
      <c r="W192" s="5"/>
      <c r="X192" s="89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2"/>
      <c r="AL192" s="8"/>
      <c r="AM192" s="10"/>
      <c r="AN192" s="22" t="str">
        <f ca="1">IF(I192&gt;=0.6,IF(T192&gt;=50,30,IF(I192&gt;=10,30,21)),"لا يستحق سنوى")</f>
        <v>لا يستحق سنوى</v>
      </c>
      <c r="AO192" s="22" t="str">
        <f ca="1">IFERROR(VLOOKUP(B192,الاجازات!$B:$Q,16,0),AN192)</f>
        <v>لا يستحق سنوى</v>
      </c>
    </row>
    <row r="193" spans="1:41" ht="18.75" x14ac:dyDescent="0.25">
      <c r="A193" s="20" t="s">
        <v>39</v>
      </c>
      <c r="B193" s="83">
        <v>1350</v>
      </c>
      <c r="C193" s="56"/>
      <c r="D193" s="57"/>
      <c r="E193" s="57"/>
      <c r="F193" s="57" t="s">
        <v>42</v>
      </c>
      <c r="G193" s="2"/>
      <c r="H193" s="84">
        <v>44115</v>
      </c>
      <c r="I193" s="22">
        <f t="shared" ca="1" si="24"/>
        <v>0.22191780821917809</v>
      </c>
      <c r="J193" s="4"/>
      <c r="K193" s="85"/>
      <c r="L193" s="86"/>
      <c r="M193" s="87"/>
      <c r="N193" s="5"/>
      <c r="O193" s="5"/>
      <c r="P193" s="88"/>
      <c r="Q193" s="6"/>
      <c r="R193" s="7"/>
      <c r="S193" s="84"/>
      <c r="T193" s="3"/>
      <c r="U193" s="4"/>
      <c r="V193" s="5"/>
      <c r="W193" s="5"/>
      <c r="X193" s="89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2"/>
      <c r="AL193" s="8"/>
      <c r="AM193" s="10"/>
      <c r="AN193" s="3"/>
      <c r="AO193" s="22">
        <f>IFERROR(VLOOKUP(B193,الاجازات!$B:$Q,16,0),AN193)</f>
        <v>0</v>
      </c>
    </row>
    <row r="194" spans="1:41" ht="18.75" x14ac:dyDescent="0.25">
      <c r="A194" s="20" t="s">
        <v>39</v>
      </c>
      <c r="B194" s="83">
        <v>1351</v>
      </c>
      <c r="C194" s="56"/>
      <c r="D194" s="57"/>
      <c r="E194" s="57"/>
      <c r="F194" s="57" t="s">
        <v>42</v>
      </c>
      <c r="G194" s="2"/>
      <c r="H194" s="84">
        <v>44115</v>
      </c>
      <c r="I194" s="22">
        <f t="shared" ca="1" si="24"/>
        <v>0.22191780821917809</v>
      </c>
      <c r="J194" s="4"/>
      <c r="K194" s="85"/>
      <c r="L194" s="86"/>
      <c r="M194" s="87"/>
      <c r="N194" s="5"/>
      <c r="O194" s="5"/>
      <c r="P194" s="88"/>
      <c r="Q194" s="6"/>
      <c r="R194" s="7"/>
      <c r="S194" s="84"/>
      <c r="T194" s="3"/>
      <c r="U194" s="4"/>
      <c r="V194" s="5"/>
      <c r="W194" s="5"/>
      <c r="X194" s="89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2"/>
      <c r="AL194" s="8"/>
      <c r="AM194" s="10"/>
      <c r="AN194" s="3"/>
      <c r="AO194" s="22">
        <f>IFERROR(VLOOKUP(B194,الاجازات!$B:$Q,16,0),AN194)</f>
        <v>0</v>
      </c>
    </row>
    <row r="195" spans="1:41" ht="18.75" x14ac:dyDescent="0.25">
      <c r="A195" s="20" t="s">
        <v>39</v>
      </c>
      <c r="B195" s="83">
        <v>1352</v>
      </c>
      <c r="C195" s="56"/>
      <c r="D195" s="57"/>
      <c r="E195" s="57"/>
      <c r="F195" s="57" t="s">
        <v>42</v>
      </c>
      <c r="G195" s="2">
        <v>1</v>
      </c>
      <c r="H195" s="84">
        <v>44115</v>
      </c>
      <c r="I195" s="22">
        <f t="shared" ref="I195:I258" ca="1" si="33">(TODAY()-H195)/365</f>
        <v>0.22191780821917809</v>
      </c>
      <c r="J195" s="4"/>
      <c r="K195" s="85"/>
      <c r="L195" s="86"/>
      <c r="M195" s="87"/>
      <c r="N195" s="5"/>
      <c r="O195" s="5"/>
      <c r="P195" s="88"/>
      <c r="Q195" s="6"/>
      <c r="R195" s="7"/>
      <c r="S195" s="84">
        <v>36757</v>
      </c>
      <c r="T195" s="3">
        <f ca="1">(TODAY()-S195)/365</f>
        <v>20.38082191780822</v>
      </c>
      <c r="U195" s="4"/>
      <c r="V195" s="5"/>
      <c r="W195" s="5"/>
      <c r="X195" s="89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2"/>
      <c r="AL195" s="8"/>
      <c r="AM195" s="10"/>
      <c r="AN195" s="22" t="str">
        <f ca="1">IF(I195&gt;=0.6,IF(T195&gt;=50,30,IF(I195&gt;=10,30,21)),"لا يستحق سنوى")</f>
        <v>لا يستحق سنوى</v>
      </c>
      <c r="AO195" s="22" t="str">
        <f ca="1">IFERROR(VLOOKUP(B195,الاجازات!$B:$Q,16,0),AN195)</f>
        <v>لا يستحق سنوى</v>
      </c>
    </row>
    <row r="196" spans="1:41" ht="18.75" x14ac:dyDescent="0.25">
      <c r="A196" s="20" t="s">
        <v>39</v>
      </c>
      <c r="B196" s="83">
        <v>1353</v>
      </c>
      <c r="C196" s="56"/>
      <c r="D196" s="57"/>
      <c r="E196" s="57"/>
      <c r="F196" s="57" t="s">
        <v>42</v>
      </c>
      <c r="G196" s="2"/>
      <c r="H196" s="84">
        <v>44115</v>
      </c>
      <c r="I196" s="22">
        <f t="shared" ca="1" si="33"/>
        <v>0.22191780821917809</v>
      </c>
      <c r="J196" s="4"/>
      <c r="K196" s="85"/>
      <c r="L196" s="86"/>
      <c r="M196" s="87"/>
      <c r="N196" s="5"/>
      <c r="O196" s="5"/>
      <c r="P196" s="88"/>
      <c r="Q196" s="6"/>
      <c r="R196" s="7"/>
      <c r="S196" s="84"/>
      <c r="T196" s="3"/>
      <c r="U196" s="4"/>
      <c r="V196" s="5"/>
      <c r="W196" s="5"/>
      <c r="X196" s="89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2"/>
      <c r="AL196" s="8"/>
      <c r="AM196" s="10"/>
      <c r="AN196" s="3"/>
      <c r="AO196" s="22">
        <f>IFERROR(VLOOKUP(B196,الاجازات!$B:$Q,16,0),AN196)</f>
        <v>0</v>
      </c>
    </row>
    <row r="197" spans="1:41" ht="18.75" x14ac:dyDescent="0.25">
      <c r="A197" s="20" t="s">
        <v>39</v>
      </c>
      <c r="B197" s="83">
        <v>1354</v>
      </c>
      <c r="C197" s="56"/>
      <c r="D197" s="57"/>
      <c r="E197" s="57"/>
      <c r="F197" s="57" t="s">
        <v>42</v>
      </c>
      <c r="G197" s="2"/>
      <c r="H197" s="84">
        <v>44115</v>
      </c>
      <c r="I197" s="22">
        <f t="shared" ca="1" si="33"/>
        <v>0.22191780821917809</v>
      </c>
      <c r="J197" s="4"/>
      <c r="K197" s="85"/>
      <c r="L197" s="86"/>
      <c r="M197" s="87"/>
      <c r="N197" s="5"/>
      <c r="O197" s="5"/>
      <c r="P197" s="88"/>
      <c r="Q197" s="6"/>
      <c r="R197" s="7"/>
      <c r="S197" s="84"/>
      <c r="T197" s="3"/>
      <c r="U197" s="4"/>
      <c r="V197" s="5"/>
      <c r="W197" s="5"/>
      <c r="X197" s="89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2"/>
      <c r="AL197" s="8"/>
      <c r="AM197" s="10"/>
      <c r="AN197" s="3"/>
      <c r="AO197" s="22">
        <f>IFERROR(VLOOKUP(B197,الاجازات!$B:$Q,16,0),AN197)</f>
        <v>0</v>
      </c>
    </row>
    <row r="198" spans="1:41" ht="18.75" x14ac:dyDescent="0.25">
      <c r="A198" s="20" t="s">
        <v>39</v>
      </c>
      <c r="B198" s="83">
        <v>1355</v>
      </c>
      <c r="C198" s="56"/>
      <c r="D198" s="57"/>
      <c r="E198" s="57"/>
      <c r="F198" s="57" t="s">
        <v>42</v>
      </c>
      <c r="G198" s="2"/>
      <c r="H198" s="84">
        <v>44117</v>
      </c>
      <c r="I198" s="22">
        <f t="shared" ca="1" si="33"/>
        <v>0.21643835616438356</v>
      </c>
      <c r="J198" s="4"/>
      <c r="K198" s="85"/>
      <c r="L198" s="86"/>
      <c r="M198" s="87"/>
      <c r="N198" s="5"/>
      <c r="O198" s="5"/>
      <c r="P198" s="88"/>
      <c r="Q198" s="6"/>
      <c r="R198" s="7"/>
      <c r="S198" s="84"/>
      <c r="T198" s="3"/>
      <c r="U198" s="4"/>
      <c r="V198" s="5"/>
      <c r="W198" s="5"/>
      <c r="X198" s="89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2"/>
      <c r="AL198" s="8"/>
      <c r="AM198" s="10"/>
      <c r="AN198" s="3"/>
      <c r="AO198" s="22">
        <f>IFERROR(VLOOKUP(B198,الاجازات!$B:$Q,16,0),AN198)</f>
        <v>0</v>
      </c>
    </row>
    <row r="199" spans="1:41" ht="18.75" x14ac:dyDescent="0.25">
      <c r="A199" s="20" t="s">
        <v>39</v>
      </c>
      <c r="B199" s="83">
        <v>1356</v>
      </c>
      <c r="C199" s="56"/>
      <c r="D199" s="57"/>
      <c r="E199" s="57"/>
      <c r="F199" s="57" t="s">
        <v>42</v>
      </c>
      <c r="G199" s="2"/>
      <c r="H199" s="84">
        <v>44117</v>
      </c>
      <c r="I199" s="22">
        <f t="shared" ca="1" si="33"/>
        <v>0.21643835616438356</v>
      </c>
      <c r="J199" s="4"/>
      <c r="K199" s="85"/>
      <c r="L199" s="86"/>
      <c r="M199" s="87"/>
      <c r="N199" s="5"/>
      <c r="O199" s="5"/>
      <c r="P199" s="88"/>
      <c r="Q199" s="6"/>
      <c r="R199" s="7"/>
      <c r="S199" s="84"/>
      <c r="T199" s="3"/>
      <c r="U199" s="4"/>
      <c r="V199" s="5"/>
      <c r="W199" s="5"/>
      <c r="X199" s="89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2"/>
      <c r="AL199" s="8"/>
      <c r="AM199" s="10"/>
      <c r="AN199" s="3"/>
      <c r="AO199" s="22">
        <f>IFERROR(VLOOKUP(B199,الاجازات!$B:$Q,16,0),AN199)</f>
        <v>0</v>
      </c>
    </row>
    <row r="200" spans="1:41" ht="18.75" x14ac:dyDescent="0.25">
      <c r="A200" s="20" t="s">
        <v>39</v>
      </c>
      <c r="B200" s="83">
        <v>1357</v>
      </c>
      <c r="C200" s="56"/>
      <c r="D200" s="57"/>
      <c r="E200" s="57"/>
      <c r="F200" s="57" t="s">
        <v>42</v>
      </c>
      <c r="G200" s="2"/>
      <c r="H200" s="84">
        <v>44117</v>
      </c>
      <c r="I200" s="22">
        <f t="shared" ca="1" si="33"/>
        <v>0.21643835616438356</v>
      </c>
      <c r="J200" s="4"/>
      <c r="K200" s="85"/>
      <c r="L200" s="86"/>
      <c r="M200" s="87"/>
      <c r="N200" s="5"/>
      <c r="O200" s="5"/>
      <c r="P200" s="88"/>
      <c r="Q200" s="6"/>
      <c r="R200" s="7"/>
      <c r="S200" s="84"/>
      <c r="T200" s="3"/>
      <c r="U200" s="4"/>
      <c r="V200" s="5"/>
      <c r="W200" s="5"/>
      <c r="X200" s="89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2"/>
      <c r="AL200" s="8"/>
      <c r="AM200" s="10"/>
      <c r="AN200" s="3"/>
      <c r="AO200" s="22">
        <f>IFERROR(VLOOKUP(B200,الاجازات!$B:$Q,16,0),AN200)</f>
        <v>0</v>
      </c>
    </row>
    <row r="201" spans="1:41" ht="18.75" x14ac:dyDescent="0.25">
      <c r="A201" s="20" t="s">
        <v>39</v>
      </c>
      <c r="B201" s="83">
        <v>1358</v>
      </c>
      <c r="C201" s="56"/>
      <c r="D201" s="57"/>
      <c r="E201" s="57"/>
      <c r="F201" s="57" t="s">
        <v>42</v>
      </c>
      <c r="G201" s="2"/>
      <c r="H201" s="84">
        <v>44117</v>
      </c>
      <c r="I201" s="22">
        <f t="shared" ca="1" si="33"/>
        <v>0.21643835616438356</v>
      </c>
      <c r="J201" s="4"/>
      <c r="K201" s="85"/>
      <c r="L201" s="86"/>
      <c r="M201" s="87"/>
      <c r="N201" s="5"/>
      <c r="O201" s="5"/>
      <c r="P201" s="88"/>
      <c r="Q201" s="6"/>
      <c r="R201" s="7"/>
      <c r="S201" s="84"/>
      <c r="T201" s="3"/>
      <c r="U201" s="4"/>
      <c r="V201" s="5"/>
      <c r="W201" s="5"/>
      <c r="X201" s="89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2"/>
      <c r="AL201" s="8"/>
      <c r="AM201" s="10"/>
      <c r="AN201" s="3"/>
      <c r="AO201" s="22">
        <f>IFERROR(VLOOKUP(B201,الاجازات!$B:$Q,16,0),AN201)</f>
        <v>0</v>
      </c>
    </row>
    <row r="202" spans="1:41" ht="18.75" x14ac:dyDescent="0.25">
      <c r="A202" s="20" t="s">
        <v>39</v>
      </c>
      <c r="B202" s="83">
        <v>1359</v>
      </c>
      <c r="C202" s="56"/>
      <c r="D202" s="57"/>
      <c r="E202" s="57"/>
      <c r="F202" s="57" t="s">
        <v>47</v>
      </c>
      <c r="G202" s="2">
        <v>2</v>
      </c>
      <c r="H202" s="84">
        <v>44118</v>
      </c>
      <c r="I202" s="22">
        <f t="shared" ca="1" si="33"/>
        <v>0.21369863013698631</v>
      </c>
      <c r="J202" s="4"/>
      <c r="K202" s="85"/>
      <c r="L202" s="86"/>
      <c r="M202" s="87"/>
      <c r="N202" s="5"/>
      <c r="O202" s="5"/>
      <c r="P202" s="88"/>
      <c r="Q202" s="6"/>
      <c r="R202" s="7"/>
      <c r="S202" s="84">
        <v>32887</v>
      </c>
      <c r="T202" s="3">
        <f ca="1">(TODAY()-S202)/365</f>
        <v>30.983561643835618</v>
      </c>
      <c r="U202" s="4"/>
      <c r="V202" s="5"/>
      <c r="W202" s="5"/>
      <c r="X202" s="89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2"/>
      <c r="AL202" s="8"/>
      <c r="AM202" s="10"/>
      <c r="AN202" s="22" t="str">
        <f t="shared" ref="AN202:AN206" ca="1" si="34">IF(I202&gt;=0.6,IF(T202&gt;=50,30,IF(I202&gt;=10,30,21)),"لا يستحق سنوى")</f>
        <v>لا يستحق سنوى</v>
      </c>
      <c r="AO202" s="22" t="str">
        <f ca="1">IFERROR(VLOOKUP(B202,الاجازات!$B:$Q,16,0),AN202)</f>
        <v>لا يستحق سنوى</v>
      </c>
    </row>
    <row r="203" spans="1:41" ht="18.75" x14ac:dyDescent="0.25">
      <c r="A203" s="20" t="s">
        <v>39</v>
      </c>
      <c r="B203" s="83">
        <v>1360</v>
      </c>
      <c r="C203" s="56"/>
      <c r="D203" s="57"/>
      <c r="E203" s="57"/>
      <c r="F203" s="57" t="s">
        <v>44</v>
      </c>
      <c r="G203" s="2">
        <v>2</v>
      </c>
      <c r="H203" s="84">
        <v>44121</v>
      </c>
      <c r="I203" s="22">
        <f t="shared" ca="1" si="33"/>
        <v>0.20547945205479451</v>
      </c>
      <c r="J203" s="4"/>
      <c r="K203" s="85"/>
      <c r="L203" s="86"/>
      <c r="M203" s="87"/>
      <c r="N203" s="5"/>
      <c r="O203" s="5"/>
      <c r="P203" s="88"/>
      <c r="Q203" s="6"/>
      <c r="R203" s="7"/>
      <c r="S203" s="84">
        <v>35466</v>
      </c>
      <c r="T203" s="3">
        <f ca="1">(TODAY()-S203)/365</f>
        <v>23.917808219178081</v>
      </c>
      <c r="U203" s="4"/>
      <c r="V203" s="5"/>
      <c r="W203" s="5"/>
      <c r="X203" s="89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2"/>
      <c r="AL203" s="8"/>
      <c r="AM203" s="10"/>
      <c r="AN203" s="22" t="str">
        <f t="shared" ca="1" si="34"/>
        <v>لا يستحق سنوى</v>
      </c>
      <c r="AO203" s="22" t="str">
        <f ca="1">IFERROR(VLOOKUP(B203,الاجازات!$B:$Q,16,0),AN203)</f>
        <v>لا يستحق سنوى</v>
      </c>
    </row>
    <row r="204" spans="1:41" ht="18.75" x14ac:dyDescent="0.25">
      <c r="A204" s="20" t="s">
        <v>39</v>
      </c>
      <c r="B204" s="83">
        <v>1361</v>
      </c>
      <c r="C204" s="56"/>
      <c r="D204" s="57"/>
      <c r="E204" s="57"/>
      <c r="F204" s="57" t="s">
        <v>42</v>
      </c>
      <c r="G204" s="2">
        <v>2</v>
      </c>
      <c r="H204" s="84">
        <v>44121</v>
      </c>
      <c r="I204" s="22">
        <f t="shared" ca="1" si="33"/>
        <v>0.20547945205479451</v>
      </c>
      <c r="J204" s="4"/>
      <c r="K204" s="85"/>
      <c r="L204" s="86"/>
      <c r="M204" s="87"/>
      <c r="N204" s="5"/>
      <c r="O204" s="5"/>
      <c r="P204" s="88"/>
      <c r="Q204" s="6"/>
      <c r="R204" s="7"/>
      <c r="S204" s="84">
        <v>32429</v>
      </c>
      <c r="T204" s="3">
        <f ca="1">(TODAY()-S204)/365</f>
        <v>32.238356164383561</v>
      </c>
      <c r="U204" s="4"/>
      <c r="V204" s="5"/>
      <c r="W204" s="5"/>
      <c r="X204" s="89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2"/>
      <c r="AL204" s="8"/>
      <c r="AM204" s="10"/>
      <c r="AN204" s="22" t="str">
        <f t="shared" ca="1" si="34"/>
        <v>لا يستحق سنوى</v>
      </c>
      <c r="AO204" s="22" t="str">
        <f ca="1">IFERROR(VLOOKUP(B204,الاجازات!$B:$Q,16,0),AN204)</f>
        <v>لا يستحق سنوى</v>
      </c>
    </row>
    <row r="205" spans="1:41" ht="18.75" x14ac:dyDescent="0.25">
      <c r="A205" s="20" t="s">
        <v>39</v>
      </c>
      <c r="B205" s="83">
        <v>1362</v>
      </c>
      <c r="C205" s="56"/>
      <c r="D205" s="57"/>
      <c r="E205" s="57"/>
      <c r="F205" s="57" t="s">
        <v>54</v>
      </c>
      <c r="G205" s="2">
        <v>1</v>
      </c>
      <c r="H205" s="84">
        <v>44122</v>
      </c>
      <c r="I205" s="22">
        <f t="shared" ca="1" si="33"/>
        <v>0.20273972602739726</v>
      </c>
      <c r="J205" s="4"/>
      <c r="K205" s="85"/>
      <c r="L205" s="86"/>
      <c r="M205" s="87"/>
      <c r="N205" s="5"/>
      <c r="O205" s="5"/>
      <c r="P205" s="88"/>
      <c r="Q205" s="6"/>
      <c r="R205" s="7"/>
      <c r="S205" s="84">
        <v>29610</v>
      </c>
      <c r="T205" s="3">
        <f ca="1">(TODAY()-S205)/365</f>
        <v>39.961643835616435</v>
      </c>
      <c r="U205" s="4"/>
      <c r="V205" s="5"/>
      <c r="W205" s="5"/>
      <c r="X205" s="89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2"/>
      <c r="AL205" s="8"/>
      <c r="AM205" s="10"/>
      <c r="AN205" s="22" t="str">
        <f t="shared" ca="1" si="34"/>
        <v>لا يستحق سنوى</v>
      </c>
      <c r="AO205" s="22" t="str">
        <f ca="1">IFERROR(VLOOKUP(B205,الاجازات!$B:$Q,16,0),AN205)</f>
        <v>لا يستحق سنوى</v>
      </c>
    </row>
    <row r="206" spans="1:41" ht="18.75" x14ac:dyDescent="0.25">
      <c r="A206" s="20" t="s">
        <v>39</v>
      </c>
      <c r="B206" s="83">
        <v>1363</v>
      </c>
      <c r="C206" s="56"/>
      <c r="D206" s="57"/>
      <c r="E206" s="57"/>
      <c r="F206" s="57" t="s">
        <v>42</v>
      </c>
      <c r="G206" s="2">
        <v>1</v>
      </c>
      <c r="H206" s="84">
        <v>44125</v>
      </c>
      <c r="I206" s="22">
        <f t="shared" ca="1" si="33"/>
        <v>0.19452054794520549</v>
      </c>
      <c r="J206" s="4"/>
      <c r="K206" s="85"/>
      <c r="L206" s="86"/>
      <c r="M206" s="87"/>
      <c r="N206" s="5"/>
      <c r="O206" s="5"/>
      <c r="P206" s="88"/>
      <c r="Q206" s="6"/>
      <c r="R206" s="7"/>
      <c r="S206" s="84">
        <v>30843</v>
      </c>
      <c r="T206" s="3">
        <f ca="1">(TODAY()-S206)/365</f>
        <v>36.583561643835615</v>
      </c>
      <c r="U206" s="4"/>
      <c r="V206" s="5"/>
      <c r="W206" s="5"/>
      <c r="X206" s="89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2"/>
      <c r="AL206" s="8"/>
      <c r="AM206" s="10"/>
      <c r="AN206" s="22" t="str">
        <f t="shared" ca="1" si="34"/>
        <v>لا يستحق سنوى</v>
      </c>
      <c r="AO206" s="22" t="str">
        <f ca="1">IFERROR(VLOOKUP(B206,الاجازات!$B:$Q,16,0),AN206)</f>
        <v>لا يستحق سنوى</v>
      </c>
    </row>
    <row r="207" spans="1:41" ht="18.75" x14ac:dyDescent="0.25">
      <c r="A207" s="20" t="s">
        <v>39</v>
      </c>
      <c r="B207" s="83">
        <v>1364</v>
      </c>
      <c r="C207" s="56"/>
      <c r="D207" s="57"/>
      <c r="E207" s="57"/>
      <c r="F207" s="57" t="s">
        <v>42</v>
      </c>
      <c r="G207" s="2"/>
      <c r="H207" s="84">
        <v>44125</v>
      </c>
      <c r="I207" s="22">
        <f t="shared" ca="1" si="33"/>
        <v>0.19452054794520549</v>
      </c>
      <c r="J207" s="4"/>
      <c r="K207" s="85"/>
      <c r="L207" s="86"/>
      <c r="M207" s="87"/>
      <c r="N207" s="5"/>
      <c r="O207" s="5"/>
      <c r="P207" s="88"/>
      <c r="Q207" s="6"/>
      <c r="R207" s="7"/>
      <c r="S207" s="84"/>
      <c r="T207" s="3"/>
      <c r="U207" s="4"/>
      <c r="V207" s="5"/>
      <c r="W207" s="5"/>
      <c r="X207" s="89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2"/>
      <c r="AL207" s="8"/>
      <c r="AM207" s="10"/>
      <c r="AN207" s="3"/>
      <c r="AO207" s="22">
        <f>IFERROR(VLOOKUP(B207,الاجازات!$B:$Q,16,0),AN207)</f>
        <v>0</v>
      </c>
    </row>
    <row r="208" spans="1:41" ht="18.75" x14ac:dyDescent="0.25">
      <c r="A208" s="20" t="s">
        <v>39</v>
      </c>
      <c r="B208" s="83">
        <v>1365</v>
      </c>
      <c r="C208" s="56"/>
      <c r="D208" s="57"/>
      <c r="E208" s="57"/>
      <c r="F208" s="57" t="s">
        <v>42</v>
      </c>
      <c r="G208" s="2">
        <v>1</v>
      </c>
      <c r="H208" s="84">
        <v>44129</v>
      </c>
      <c r="I208" s="22">
        <f t="shared" ca="1" si="33"/>
        <v>0.18356164383561643</v>
      </c>
      <c r="J208" s="4"/>
      <c r="K208" s="85"/>
      <c r="L208" s="86"/>
      <c r="M208" s="87"/>
      <c r="N208" s="5"/>
      <c r="O208" s="5"/>
      <c r="P208" s="88"/>
      <c r="Q208" s="6"/>
      <c r="R208" s="7"/>
      <c r="S208" s="84">
        <v>35329</v>
      </c>
      <c r="T208" s="3">
        <f ca="1">(TODAY()-S208)/365</f>
        <v>24.293150684931508</v>
      </c>
      <c r="U208" s="4"/>
      <c r="V208" s="5"/>
      <c r="W208" s="5"/>
      <c r="X208" s="89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2"/>
      <c r="AL208" s="8"/>
      <c r="AM208" s="10"/>
      <c r="AN208" s="22" t="str">
        <f ca="1">IF(I208&gt;=0.6,IF(T208&gt;=50,30,IF(I208&gt;=10,30,21)),"لا يستحق سنوى")</f>
        <v>لا يستحق سنوى</v>
      </c>
      <c r="AO208" s="22" t="str">
        <f ca="1">IFERROR(VLOOKUP(B208,الاجازات!$B:$Q,16,0),AN208)</f>
        <v>لا يستحق سنوى</v>
      </c>
    </row>
    <row r="209" spans="1:41" ht="18.75" x14ac:dyDescent="0.25">
      <c r="A209" s="20" t="s">
        <v>39</v>
      </c>
      <c r="B209" s="83">
        <v>1366</v>
      </c>
      <c r="C209" s="56"/>
      <c r="D209" s="57"/>
      <c r="E209" s="57"/>
      <c r="F209" s="57" t="s">
        <v>42</v>
      </c>
      <c r="G209" s="2"/>
      <c r="H209" s="84">
        <v>44129</v>
      </c>
      <c r="I209" s="22">
        <f t="shared" ca="1" si="33"/>
        <v>0.18356164383561643</v>
      </c>
      <c r="J209" s="4"/>
      <c r="K209" s="85"/>
      <c r="L209" s="86"/>
      <c r="M209" s="87"/>
      <c r="N209" s="5"/>
      <c r="O209" s="5"/>
      <c r="P209" s="88"/>
      <c r="Q209" s="6"/>
      <c r="R209" s="7"/>
      <c r="S209" s="84"/>
      <c r="T209" s="3"/>
      <c r="U209" s="4"/>
      <c r="V209" s="5"/>
      <c r="W209" s="5"/>
      <c r="X209" s="89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2"/>
      <c r="AL209" s="8"/>
      <c r="AM209" s="10"/>
      <c r="AN209" s="3"/>
      <c r="AO209" s="22">
        <f>IFERROR(VLOOKUP(B209,الاجازات!$B:$Q,16,0),AN209)</f>
        <v>0</v>
      </c>
    </row>
    <row r="210" spans="1:41" ht="18.75" x14ac:dyDescent="0.25">
      <c r="A210" s="20" t="s">
        <v>39</v>
      </c>
      <c r="B210" s="83">
        <v>1367</v>
      </c>
      <c r="C210" s="56"/>
      <c r="D210" s="57"/>
      <c r="E210" s="57"/>
      <c r="F210" s="57" t="s">
        <v>42</v>
      </c>
      <c r="G210" s="2"/>
      <c r="H210" s="84">
        <v>44130</v>
      </c>
      <c r="I210" s="22">
        <f t="shared" ca="1" si="33"/>
        <v>0.18082191780821918</v>
      </c>
      <c r="J210" s="4"/>
      <c r="K210" s="85"/>
      <c r="L210" s="86"/>
      <c r="M210" s="87"/>
      <c r="N210" s="5"/>
      <c r="O210" s="5"/>
      <c r="P210" s="88"/>
      <c r="Q210" s="6"/>
      <c r="R210" s="7"/>
      <c r="S210" s="84"/>
      <c r="T210" s="3"/>
      <c r="U210" s="4"/>
      <c r="V210" s="5"/>
      <c r="W210" s="5"/>
      <c r="X210" s="89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2"/>
      <c r="AL210" s="8"/>
      <c r="AM210" s="10"/>
      <c r="AN210" s="3"/>
      <c r="AO210" s="22">
        <f>IFERROR(VLOOKUP(B210,الاجازات!$B:$Q,16,0),AN210)</f>
        <v>0</v>
      </c>
    </row>
    <row r="211" spans="1:41" ht="18.75" x14ac:dyDescent="0.25">
      <c r="A211" s="20" t="s">
        <v>39</v>
      </c>
      <c r="B211" s="83">
        <v>1368</v>
      </c>
      <c r="C211" s="56"/>
      <c r="D211" s="57"/>
      <c r="E211" s="57"/>
      <c r="F211" s="57" t="s">
        <v>42</v>
      </c>
      <c r="G211" s="2"/>
      <c r="H211" s="84">
        <v>44137</v>
      </c>
      <c r="I211" s="22">
        <f t="shared" ca="1" si="33"/>
        <v>0.16164383561643836</v>
      </c>
      <c r="J211" s="4"/>
      <c r="K211" s="85"/>
      <c r="L211" s="86"/>
      <c r="M211" s="87"/>
      <c r="N211" s="5"/>
      <c r="O211" s="5"/>
      <c r="P211" s="88"/>
      <c r="Q211" s="6"/>
      <c r="R211" s="7"/>
      <c r="S211" s="84"/>
      <c r="T211" s="3"/>
      <c r="U211" s="4"/>
      <c r="V211" s="5"/>
      <c r="W211" s="5"/>
      <c r="X211" s="89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2"/>
      <c r="AL211" s="8"/>
      <c r="AM211" s="10"/>
      <c r="AN211" s="13"/>
      <c r="AO211" s="22">
        <f>IFERROR(VLOOKUP(B211,الاجازات!$B:$Q,16,0),AN211)</f>
        <v>0</v>
      </c>
    </row>
    <row r="212" spans="1:41" ht="18.75" x14ac:dyDescent="0.25">
      <c r="A212" s="20" t="s">
        <v>39</v>
      </c>
      <c r="B212" s="83">
        <v>1369</v>
      </c>
      <c r="C212" s="56"/>
      <c r="D212" s="57"/>
      <c r="E212" s="57"/>
      <c r="F212" s="57" t="s">
        <v>42</v>
      </c>
      <c r="G212" s="2"/>
      <c r="H212" s="84">
        <v>44143</v>
      </c>
      <c r="I212" s="22">
        <f t="shared" ca="1" si="33"/>
        <v>0.14520547945205478</v>
      </c>
      <c r="J212" s="4"/>
      <c r="K212" s="85"/>
      <c r="L212" s="86"/>
      <c r="M212" s="87"/>
      <c r="N212" s="5"/>
      <c r="O212" s="5"/>
      <c r="P212" s="88"/>
      <c r="Q212" s="6"/>
      <c r="R212" s="7"/>
      <c r="S212" s="84">
        <v>30732</v>
      </c>
      <c r="T212" s="3">
        <f t="shared" ref="T212:T228" ca="1" si="35">(TODAY()-S212)/365</f>
        <v>36.887671232876713</v>
      </c>
      <c r="U212" s="4"/>
      <c r="V212" s="5"/>
      <c r="W212" s="5"/>
      <c r="X212" s="89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2"/>
      <c r="AL212" s="8"/>
      <c r="AM212" s="10"/>
      <c r="AN212" s="1"/>
      <c r="AO212" s="22">
        <f>IFERROR(VLOOKUP(B212,الاجازات!$B:$Q,16,0),AN212)</f>
        <v>0</v>
      </c>
    </row>
    <row r="213" spans="1:41" ht="18.75" x14ac:dyDescent="0.25">
      <c r="A213" s="20" t="s">
        <v>39</v>
      </c>
      <c r="B213" s="83">
        <v>1370</v>
      </c>
      <c r="C213" s="56"/>
      <c r="D213" s="57"/>
      <c r="E213" s="57"/>
      <c r="F213" s="57" t="s">
        <v>63</v>
      </c>
      <c r="G213" s="2">
        <v>2</v>
      </c>
      <c r="H213" s="84">
        <v>44144</v>
      </c>
      <c r="I213" s="22">
        <f t="shared" ca="1" si="33"/>
        <v>0.14246575342465753</v>
      </c>
      <c r="J213" s="4"/>
      <c r="K213" s="85"/>
      <c r="L213" s="86"/>
      <c r="M213" s="87"/>
      <c r="N213" s="5"/>
      <c r="O213" s="5"/>
      <c r="P213" s="88"/>
      <c r="Q213" s="6"/>
      <c r="R213" s="7"/>
      <c r="S213" s="84">
        <v>29489</v>
      </c>
      <c r="T213" s="3">
        <f t="shared" ca="1" si="35"/>
        <v>40.293150684931504</v>
      </c>
      <c r="U213" s="4"/>
      <c r="V213" s="5"/>
      <c r="W213" s="5"/>
      <c r="X213" s="89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2"/>
      <c r="AL213" s="8"/>
      <c r="AM213" s="10"/>
      <c r="AN213" s="22" t="str">
        <f t="shared" ref="AN213:AN220" ca="1" si="36">IF(I213&gt;=0.6,IF(T213&gt;=50,30,IF(I213&gt;=10,30,21)),"لا يستحق سنوى")</f>
        <v>لا يستحق سنوى</v>
      </c>
      <c r="AO213" s="22" t="str">
        <f ca="1">IFERROR(VLOOKUP(B213,الاجازات!$B:$Q,16,0),AN213)</f>
        <v>لا يستحق سنوى</v>
      </c>
    </row>
    <row r="214" spans="1:41" ht="18.75" x14ac:dyDescent="0.25">
      <c r="A214" s="20" t="s">
        <v>39</v>
      </c>
      <c r="B214" s="83">
        <v>1371</v>
      </c>
      <c r="C214" s="56"/>
      <c r="D214" s="57"/>
      <c r="E214" s="57"/>
      <c r="F214" s="57" t="s">
        <v>42</v>
      </c>
      <c r="G214" s="2">
        <v>1</v>
      </c>
      <c r="H214" s="84">
        <v>44150</v>
      </c>
      <c r="I214" s="22">
        <f t="shared" ca="1" si="33"/>
        <v>0.12602739726027398</v>
      </c>
      <c r="J214" s="4"/>
      <c r="K214" s="85"/>
      <c r="L214" s="86"/>
      <c r="M214" s="87"/>
      <c r="N214" s="5"/>
      <c r="O214" s="5"/>
      <c r="P214" s="88"/>
      <c r="Q214" s="6"/>
      <c r="R214" s="7"/>
      <c r="S214" s="84">
        <v>33048</v>
      </c>
      <c r="T214" s="3">
        <f t="shared" ca="1" si="35"/>
        <v>30.542465753424658</v>
      </c>
      <c r="U214" s="4"/>
      <c r="V214" s="5"/>
      <c r="W214" s="5"/>
      <c r="X214" s="89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2"/>
      <c r="AL214" s="8"/>
      <c r="AM214" s="10"/>
      <c r="AN214" s="22" t="str">
        <f t="shared" ca="1" si="36"/>
        <v>لا يستحق سنوى</v>
      </c>
      <c r="AO214" s="22" t="str">
        <f ca="1">IFERROR(VLOOKUP(B214,الاجازات!$B:$Q,16,0),AN214)</f>
        <v>لا يستحق سنوى</v>
      </c>
    </row>
    <row r="215" spans="1:41" ht="18.75" x14ac:dyDescent="0.25">
      <c r="A215" s="20" t="s">
        <v>39</v>
      </c>
      <c r="B215" s="83">
        <v>1372</v>
      </c>
      <c r="C215" s="56"/>
      <c r="D215" s="57"/>
      <c r="E215" s="57"/>
      <c r="F215" s="57" t="s">
        <v>42</v>
      </c>
      <c r="G215" s="2">
        <v>2</v>
      </c>
      <c r="H215" s="84">
        <v>44158</v>
      </c>
      <c r="I215" s="22">
        <f t="shared" ca="1" si="33"/>
        <v>0.10410958904109589</v>
      </c>
      <c r="J215" s="4"/>
      <c r="K215" s="85"/>
      <c r="L215" s="86"/>
      <c r="M215" s="87"/>
      <c r="N215" s="5"/>
      <c r="O215" s="5"/>
      <c r="P215" s="88"/>
      <c r="Q215" s="6"/>
      <c r="R215" s="7"/>
      <c r="S215" s="84">
        <v>35796</v>
      </c>
      <c r="T215" s="3">
        <f t="shared" ca="1" si="35"/>
        <v>23.013698630136986</v>
      </c>
      <c r="U215" s="4"/>
      <c r="V215" s="5"/>
      <c r="W215" s="5"/>
      <c r="X215" s="89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2"/>
      <c r="AL215" s="8"/>
      <c r="AM215" s="10"/>
      <c r="AN215" s="22" t="str">
        <f t="shared" ca="1" si="36"/>
        <v>لا يستحق سنوى</v>
      </c>
      <c r="AO215" s="22" t="str">
        <f ca="1">IFERROR(VLOOKUP(B215,الاجازات!$B:$Q,16,0),AN215)</f>
        <v>لا يستحق سنوى</v>
      </c>
    </row>
    <row r="216" spans="1:41" ht="18.75" x14ac:dyDescent="0.25">
      <c r="A216" s="20" t="s">
        <v>39</v>
      </c>
      <c r="B216" s="83">
        <v>1373</v>
      </c>
      <c r="C216" s="56"/>
      <c r="D216" s="57"/>
      <c r="E216" s="57"/>
      <c r="F216" s="57" t="s">
        <v>42</v>
      </c>
      <c r="G216" s="2">
        <v>1</v>
      </c>
      <c r="H216" s="84">
        <v>44153</v>
      </c>
      <c r="I216" s="22">
        <f t="shared" ca="1" si="33"/>
        <v>0.11780821917808219</v>
      </c>
      <c r="J216" s="4"/>
      <c r="K216" s="85"/>
      <c r="L216" s="86"/>
      <c r="M216" s="87"/>
      <c r="N216" s="5"/>
      <c r="O216" s="5"/>
      <c r="P216" s="88"/>
      <c r="Q216" s="6"/>
      <c r="R216" s="7"/>
      <c r="S216" s="84">
        <v>35213</v>
      </c>
      <c r="T216" s="3">
        <f t="shared" ca="1" si="35"/>
        <v>24.610958904109587</v>
      </c>
      <c r="U216" s="4"/>
      <c r="V216" s="5"/>
      <c r="W216" s="5"/>
      <c r="X216" s="89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2"/>
      <c r="AL216" s="8"/>
      <c r="AM216" s="10"/>
      <c r="AN216" s="22" t="str">
        <f t="shared" ca="1" si="36"/>
        <v>لا يستحق سنوى</v>
      </c>
      <c r="AO216" s="22" t="str">
        <f ca="1">IFERROR(VLOOKUP(B216,الاجازات!$B:$Q,16,0),AN216)</f>
        <v>لا يستحق سنوى</v>
      </c>
    </row>
    <row r="217" spans="1:41" ht="18.75" x14ac:dyDescent="0.25">
      <c r="A217" s="20" t="s">
        <v>39</v>
      </c>
      <c r="B217" s="83">
        <v>1374</v>
      </c>
      <c r="C217" s="56"/>
      <c r="D217" s="57"/>
      <c r="E217" s="57"/>
      <c r="F217" s="57" t="s">
        <v>42</v>
      </c>
      <c r="G217" s="2">
        <v>1</v>
      </c>
      <c r="H217" s="84">
        <v>44160</v>
      </c>
      <c r="I217" s="22">
        <f t="shared" ca="1" si="33"/>
        <v>9.8630136986301367E-2</v>
      </c>
      <c r="J217" s="4"/>
      <c r="K217" s="85"/>
      <c r="L217" s="86"/>
      <c r="M217" s="87"/>
      <c r="N217" s="5"/>
      <c r="O217" s="5"/>
      <c r="P217" s="88"/>
      <c r="Q217" s="6"/>
      <c r="R217" s="7"/>
      <c r="S217" s="84">
        <v>36298</v>
      </c>
      <c r="T217" s="3">
        <f t="shared" ca="1" si="35"/>
        <v>21.638356164383563</v>
      </c>
      <c r="U217" s="4"/>
      <c r="V217" s="5"/>
      <c r="W217" s="5"/>
      <c r="X217" s="89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2"/>
      <c r="AL217" s="8"/>
      <c r="AM217" s="10"/>
      <c r="AN217" s="22" t="str">
        <f t="shared" ca="1" si="36"/>
        <v>لا يستحق سنوى</v>
      </c>
      <c r="AO217" s="22" t="str">
        <f ca="1">IFERROR(VLOOKUP(B217,الاجازات!$B:$Q,16,0),AN217)</f>
        <v>لا يستحق سنوى</v>
      </c>
    </row>
    <row r="218" spans="1:41" ht="18.75" x14ac:dyDescent="0.25">
      <c r="A218" s="20" t="s">
        <v>39</v>
      </c>
      <c r="B218" s="83">
        <v>1375</v>
      </c>
      <c r="C218" s="56"/>
      <c r="D218" s="57"/>
      <c r="E218" s="57"/>
      <c r="F218" s="57" t="s">
        <v>42</v>
      </c>
      <c r="G218" s="2">
        <v>1</v>
      </c>
      <c r="H218" s="84">
        <v>44161</v>
      </c>
      <c r="I218" s="22">
        <f t="shared" ca="1" si="33"/>
        <v>9.5890410958904104E-2</v>
      </c>
      <c r="J218" s="4"/>
      <c r="K218" s="85"/>
      <c r="L218" s="86"/>
      <c r="M218" s="87"/>
      <c r="N218" s="5"/>
      <c r="O218" s="5"/>
      <c r="P218" s="88"/>
      <c r="Q218" s="6"/>
      <c r="R218" s="7"/>
      <c r="S218" s="84">
        <v>31071</v>
      </c>
      <c r="T218" s="3">
        <f t="shared" ca="1" si="35"/>
        <v>35.958904109589042</v>
      </c>
      <c r="U218" s="4"/>
      <c r="V218" s="5"/>
      <c r="W218" s="5"/>
      <c r="X218" s="89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2"/>
      <c r="AL218" s="8"/>
      <c r="AM218" s="10"/>
      <c r="AN218" s="22" t="str">
        <f t="shared" ca="1" si="36"/>
        <v>لا يستحق سنوى</v>
      </c>
      <c r="AO218" s="22" t="str">
        <f ca="1">IFERROR(VLOOKUP(B218,الاجازات!$B:$Q,16,0),AN218)</f>
        <v>لا يستحق سنوى</v>
      </c>
    </row>
    <row r="219" spans="1:41" ht="18.75" x14ac:dyDescent="0.25">
      <c r="A219" s="20" t="s">
        <v>39</v>
      </c>
      <c r="B219" s="83">
        <v>1376</v>
      </c>
      <c r="C219" s="56"/>
      <c r="D219" s="57"/>
      <c r="E219" s="57"/>
      <c r="F219" s="57" t="s">
        <v>42</v>
      </c>
      <c r="G219" s="2">
        <v>1</v>
      </c>
      <c r="H219" s="84">
        <v>44166</v>
      </c>
      <c r="I219" s="22">
        <f t="shared" ca="1" si="33"/>
        <v>8.2191780821917804E-2</v>
      </c>
      <c r="J219" s="4"/>
      <c r="K219" s="85"/>
      <c r="L219" s="86"/>
      <c r="M219" s="87"/>
      <c r="N219" s="5"/>
      <c r="O219" s="5"/>
      <c r="P219" s="88"/>
      <c r="Q219" s="6"/>
      <c r="R219" s="7"/>
      <c r="S219" s="84">
        <v>29465</v>
      </c>
      <c r="T219" s="3">
        <f t="shared" ca="1" si="35"/>
        <v>40.358904109589041</v>
      </c>
      <c r="U219" s="4"/>
      <c r="V219" s="5"/>
      <c r="W219" s="5"/>
      <c r="X219" s="89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2"/>
      <c r="AL219" s="8"/>
      <c r="AM219" s="10"/>
      <c r="AN219" s="22" t="str">
        <f t="shared" ca="1" si="36"/>
        <v>لا يستحق سنوى</v>
      </c>
      <c r="AO219" s="22" t="str">
        <f ca="1">IFERROR(VLOOKUP(B219,الاجازات!$B:$Q,16,0),AN219)</f>
        <v>لا يستحق سنوى</v>
      </c>
    </row>
    <row r="220" spans="1:41" ht="18.75" x14ac:dyDescent="0.25">
      <c r="A220" s="20" t="s">
        <v>39</v>
      </c>
      <c r="B220" s="83">
        <v>1377</v>
      </c>
      <c r="C220" s="56"/>
      <c r="D220" s="57"/>
      <c r="E220" s="57"/>
      <c r="F220" s="57" t="s">
        <v>51</v>
      </c>
      <c r="G220" s="2">
        <v>2</v>
      </c>
      <c r="H220" s="84">
        <v>44173</v>
      </c>
      <c r="I220" s="22">
        <f t="shared" ca="1" si="33"/>
        <v>6.3013698630136991E-2</v>
      </c>
      <c r="J220" s="4"/>
      <c r="K220" s="85"/>
      <c r="L220" s="86"/>
      <c r="M220" s="87"/>
      <c r="N220" s="5"/>
      <c r="O220" s="5"/>
      <c r="P220" s="88"/>
      <c r="Q220" s="6"/>
      <c r="R220" s="7"/>
      <c r="S220" s="84">
        <v>37720</v>
      </c>
      <c r="T220" s="3">
        <f t="shared" ca="1" si="35"/>
        <v>17.742465753424657</v>
      </c>
      <c r="U220" s="4"/>
      <c r="V220" s="5"/>
      <c r="W220" s="5"/>
      <c r="X220" s="89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2"/>
      <c r="AL220" s="8"/>
      <c r="AM220" s="10"/>
      <c r="AN220" s="22" t="str">
        <f t="shared" ca="1" si="36"/>
        <v>لا يستحق سنوى</v>
      </c>
      <c r="AO220" s="22" t="str">
        <f ca="1">IFERROR(VLOOKUP(B220,الاجازات!$B:$Q,16,0),AN220)</f>
        <v>لا يستحق سنوى</v>
      </c>
    </row>
    <row r="221" spans="1:41" ht="18.75" x14ac:dyDescent="0.25">
      <c r="A221" s="20" t="s">
        <v>39</v>
      </c>
      <c r="B221" s="83">
        <v>1378</v>
      </c>
      <c r="C221" s="56"/>
      <c r="D221" s="57"/>
      <c r="E221" s="57"/>
      <c r="F221" s="57" t="s">
        <v>47</v>
      </c>
      <c r="G221" s="2">
        <v>2</v>
      </c>
      <c r="H221" s="84">
        <v>44174</v>
      </c>
      <c r="I221" s="22">
        <f t="shared" ca="1" si="33"/>
        <v>6.0273972602739728E-2</v>
      </c>
      <c r="J221" s="4"/>
      <c r="K221" s="85"/>
      <c r="L221" s="86"/>
      <c r="M221" s="87"/>
      <c r="N221" s="5"/>
      <c r="O221" s="5"/>
      <c r="P221" s="88"/>
      <c r="Q221" s="6"/>
      <c r="R221" s="7"/>
      <c r="S221" s="84">
        <v>30503</v>
      </c>
      <c r="T221" s="3">
        <f t="shared" ca="1" si="35"/>
        <v>37.515068493150686</v>
      </c>
      <c r="U221" s="4"/>
      <c r="V221" s="5"/>
      <c r="W221" s="5"/>
      <c r="X221" s="89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2"/>
      <c r="AL221" s="8"/>
      <c r="AM221" s="10"/>
      <c r="AN221" s="1"/>
      <c r="AO221" s="22">
        <f>IFERROR(VLOOKUP(B221,الاجازات!$B:$Q,16,0),AN221)</f>
        <v>0</v>
      </c>
    </row>
    <row r="222" spans="1:41" ht="18.75" x14ac:dyDescent="0.25">
      <c r="A222" s="20" t="s">
        <v>39</v>
      </c>
      <c r="B222" s="83">
        <v>1379</v>
      </c>
      <c r="C222" s="56"/>
      <c r="D222" s="57"/>
      <c r="E222" s="57"/>
      <c r="F222" s="57" t="s">
        <v>42</v>
      </c>
      <c r="G222" s="2">
        <v>1</v>
      </c>
      <c r="H222" s="84">
        <v>44178</v>
      </c>
      <c r="I222" s="22">
        <f t="shared" ca="1" si="33"/>
        <v>4.9315068493150684E-2</v>
      </c>
      <c r="J222" s="4"/>
      <c r="K222" s="85"/>
      <c r="L222" s="86"/>
      <c r="M222" s="87"/>
      <c r="N222" s="5"/>
      <c r="O222" s="5"/>
      <c r="P222" s="88"/>
      <c r="Q222" s="6"/>
      <c r="R222" s="7"/>
      <c r="S222" s="84">
        <v>30437</v>
      </c>
      <c r="T222" s="3">
        <f t="shared" ca="1" si="35"/>
        <v>37.695890410958903</v>
      </c>
      <c r="U222" s="4"/>
      <c r="V222" s="5"/>
      <c r="W222" s="5"/>
      <c r="X222" s="89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2"/>
      <c r="AL222" s="8"/>
      <c r="AM222" s="10"/>
      <c r="AN222" s="22" t="str">
        <f t="shared" ref="AN222:AN224" ca="1" si="37">IF(I222&gt;=0.6,IF(T222&gt;=50,30,IF(I222&gt;=10,30,21)),"لا يستحق سنوى")</f>
        <v>لا يستحق سنوى</v>
      </c>
      <c r="AO222" s="22" t="str">
        <f ca="1">IFERROR(VLOOKUP(B222,الاجازات!$B:$Q,16,0),AN222)</f>
        <v>لا يستحق سنوى</v>
      </c>
    </row>
    <row r="223" spans="1:41" ht="18.75" x14ac:dyDescent="0.25">
      <c r="A223" s="20" t="s">
        <v>39</v>
      </c>
      <c r="B223" s="83">
        <v>1380</v>
      </c>
      <c r="C223" s="56"/>
      <c r="D223" s="57"/>
      <c r="E223" s="57"/>
      <c r="F223" s="57" t="s">
        <v>42</v>
      </c>
      <c r="G223" s="2">
        <v>1</v>
      </c>
      <c r="H223" s="84">
        <v>44185</v>
      </c>
      <c r="I223" s="22">
        <f t="shared" ca="1" si="33"/>
        <v>3.0136986301369864E-2</v>
      </c>
      <c r="J223" s="4"/>
      <c r="K223" s="85"/>
      <c r="L223" s="86"/>
      <c r="M223" s="87"/>
      <c r="N223" s="5"/>
      <c r="O223" s="5"/>
      <c r="P223" s="88"/>
      <c r="Q223" s="6"/>
      <c r="R223" s="7"/>
      <c r="S223" s="84">
        <v>32890</v>
      </c>
      <c r="T223" s="3">
        <f t="shared" ca="1" si="35"/>
        <v>30.975342465753425</v>
      </c>
      <c r="U223" s="4"/>
      <c r="V223" s="5"/>
      <c r="W223" s="5"/>
      <c r="X223" s="89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2"/>
      <c r="AL223" s="8"/>
      <c r="AM223" s="10"/>
      <c r="AN223" s="22" t="str">
        <f t="shared" ca="1" si="37"/>
        <v>لا يستحق سنوى</v>
      </c>
      <c r="AO223" s="22" t="str">
        <f ca="1">IFERROR(VLOOKUP(B223,الاجازات!$B:$Q,16,0),AN223)</f>
        <v>لا يستحق سنوى</v>
      </c>
    </row>
    <row r="224" spans="1:41" ht="18.75" x14ac:dyDescent="0.25">
      <c r="A224" s="20" t="s">
        <v>39</v>
      </c>
      <c r="B224" s="83">
        <v>1381</v>
      </c>
      <c r="C224" s="56"/>
      <c r="D224" s="57"/>
      <c r="E224" s="57"/>
      <c r="F224" s="57" t="s">
        <v>81</v>
      </c>
      <c r="G224" s="2">
        <v>1</v>
      </c>
      <c r="H224" s="84">
        <v>44188</v>
      </c>
      <c r="I224" s="22">
        <f t="shared" ca="1" si="33"/>
        <v>2.1917808219178082E-2</v>
      </c>
      <c r="J224" s="4"/>
      <c r="K224" s="85"/>
      <c r="L224" s="86"/>
      <c r="M224" s="87"/>
      <c r="N224" s="5"/>
      <c r="O224" s="5"/>
      <c r="P224" s="88"/>
      <c r="Q224" s="6"/>
      <c r="R224" s="7"/>
      <c r="S224" s="84">
        <v>35311</v>
      </c>
      <c r="T224" s="3">
        <f t="shared" ca="1" si="35"/>
        <v>24.342465753424658</v>
      </c>
      <c r="U224" s="4"/>
      <c r="V224" s="5"/>
      <c r="W224" s="5"/>
      <c r="X224" s="89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2"/>
      <c r="AL224" s="8"/>
      <c r="AM224" s="10"/>
      <c r="AN224" s="22" t="str">
        <f t="shared" ca="1" si="37"/>
        <v>لا يستحق سنوى</v>
      </c>
      <c r="AO224" s="22" t="str">
        <f ca="1">IFERROR(VLOOKUP(B224,الاجازات!$B:$Q,16,0),AN224)</f>
        <v>لا يستحق سنوى</v>
      </c>
    </row>
    <row r="225" spans="1:41" ht="18.75" x14ac:dyDescent="0.25">
      <c r="A225" s="20" t="s">
        <v>39</v>
      </c>
      <c r="B225" s="83">
        <v>1382</v>
      </c>
      <c r="C225" s="56"/>
      <c r="D225" s="57"/>
      <c r="E225" s="57"/>
      <c r="F225" s="57" t="s">
        <v>47</v>
      </c>
      <c r="G225" s="2">
        <v>2</v>
      </c>
      <c r="H225" s="84">
        <v>44185</v>
      </c>
      <c r="I225" s="22">
        <f t="shared" ca="1" si="33"/>
        <v>3.0136986301369864E-2</v>
      </c>
      <c r="J225" s="4"/>
      <c r="K225" s="85"/>
      <c r="L225" s="86"/>
      <c r="M225" s="87"/>
      <c r="N225" s="5"/>
      <c r="O225" s="5"/>
      <c r="P225" s="88"/>
      <c r="Q225" s="6"/>
      <c r="R225" s="7"/>
      <c r="S225" s="84">
        <v>36116</v>
      </c>
      <c r="T225" s="3">
        <f t="shared" ca="1" si="35"/>
        <v>22.136986301369863</v>
      </c>
      <c r="U225" s="4"/>
      <c r="V225" s="5"/>
      <c r="W225" s="5"/>
      <c r="X225" s="89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2"/>
      <c r="AL225" s="8"/>
      <c r="AM225" s="10"/>
      <c r="AN225" s="22" t="str">
        <f t="shared" ref="AN225:AN259" ca="1" si="38">IF(I225&gt;=0.6,IF(T225&gt;=50,30,IF(I225&gt;=10,30,21)),"لا يستحق سنوى")</f>
        <v>لا يستحق سنوى</v>
      </c>
      <c r="AO225" s="22" t="str">
        <f ca="1">IFERROR(VLOOKUP(B225,الاجازات!$B:$Q,16,0),AN225)</f>
        <v>لا يستحق سنوى</v>
      </c>
    </row>
    <row r="226" spans="1:41" ht="18.75" x14ac:dyDescent="0.25">
      <c r="A226" s="20" t="s">
        <v>39</v>
      </c>
      <c r="B226" s="83">
        <v>1383</v>
      </c>
      <c r="C226" s="56"/>
      <c r="D226" s="57"/>
      <c r="E226" s="57"/>
      <c r="F226" s="57" t="s">
        <v>81</v>
      </c>
      <c r="G226" s="2">
        <v>1</v>
      </c>
      <c r="H226" s="84">
        <v>44189</v>
      </c>
      <c r="I226" s="22">
        <f t="shared" ca="1" si="33"/>
        <v>1.9178082191780823E-2</v>
      </c>
      <c r="J226" s="4"/>
      <c r="K226" s="85"/>
      <c r="L226" s="86"/>
      <c r="M226" s="87"/>
      <c r="N226" s="5"/>
      <c r="O226" s="5"/>
      <c r="P226" s="88"/>
      <c r="Q226" s="6"/>
      <c r="R226" s="7"/>
      <c r="S226" s="84">
        <v>35044</v>
      </c>
      <c r="T226" s="3">
        <f t="shared" ca="1" si="35"/>
        <v>25.073972602739726</v>
      </c>
      <c r="U226" s="4"/>
      <c r="V226" s="5"/>
      <c r="W226" s="5"/>
      <c r="X226" s="89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2"/>
      <c r="AL226" s="8"/>
      <c r="AM226" s="10"/>
      <c r="AN226" s="22" t="str">
        <f t="shared" ca="1" si="38"/>
        <v>لا يستحق سنوى</v>
      </c>
      <c r="AO226" s="22" t="str">
        <f ca="1">IFERROR(VLOOKUP(B226,الاجازات!$B:$Q,16,0),AN226)</f>
        <v>لا يستحق سنوى</v>
      </c>
    </row>
    <row r="227" spans="1:41" ht="18.75" x14ac:dyDescent="0.25">
      <c r="A227" s="20" t="s">
        <v>39</v>
      </c>
      <c r="B227" s="83">
        <v>1384</v>
      </c>
      <c r="C227" s="56"/>
      <c r="D227" s="57"/>
      <c r="E227" s="57"/>
      <c r="F227" s="57" t="s">
        <v>54</v>
      </c>
      <c r="G227" s="2">
        <v>1</v>
      </c>
      <c r="H227" s="84">
        <v>44191</v>
      </c>
      <c r="I227" s="22">
        <f t="shared" ca="1" si="33"/>
        <v>1.3698630136986301E-2</v>
      </c>
      <c r="J227" s="4"/>
      <c r="K227" s="85"/>
      <c r="L227" s="86"/>
      <c r="M227" s="87"/>
      <c r="N227" s="5"/>
      <c r="O227" s="5"/>
      <c r="P227" s="88"/>
      <c r="Q227" s="6"/>
      <c r="R227" s="7"/>
      <c r="S227" s="84">
        <v>31466</v>
      </c>
      <c r="T227" s="3">
        <f t="shared" ca="1" si="35"/>
        <v>34.876712328767127</v>
      </c>
      <c r="U227" s="4"/>
      <c r="V227" s="5"/>
      <c r="W227" s="5"/>
      <c r="X227" s="89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2"/>
      <c r="AL227" s="8"/>
      <c r="AM227" s="10"/>
      <c r="AN227" s="22" t="str">
        <f t="shared" ca="1" si="38"/>
        <v>لا يستحق سنوى</v>
      </c>
      <c r="AO227" s="22" t="str">
        <f ca="1">IFERROR(VLOOKUP(B227,الاجازات!$B:$Q,16,0),AN227)</f>
        <v>لا يستحق سنوى</v>
      </c>
    </row>
    <row r="228" spans="1:41" ht="18.75" x14ac:dyDescent="0.25">
      <c r="A228" s="20" t="s">
        <v>39</v>
      </c>
      <c r="B228" s="83">
        <v>1385</v>
      </c>
      <c r="C228" s="56"/>
      <c r="D228" s="57"/>
      <c r="E228" s="57"/>
      <c r="F228" s="57" t="s">
        <v>47</v>
      </c>
      <c r="G228" s="2">
        <v>2</v>
      </c>
      <c r="H228" s="84">
        <v>44193</v>
      </c>
      <c r="I228" s="22">
        <f t="shared" ca="1" si="33"/>
        <v>8.21917808219178E-3</v>
      </c>
      <c r="J228" s="4"/>
      <c r="K228" s="85"/>
      <c r="L228" s="86"/>
      <c r="M228" s="87"/>
      <c r="N228" s="5"/>
      <c r="O228" s="5"/>
      <c r="P228" s="88"/>
      <c r="Q228" s="6"/>
      <c r="R228" s="7"/>
      <c r="S228" s="84">
        <v>34706</v>
      </c>
      <c r="T228" s="3">
        <f t="shared" ca="1" si="35"/>
        <v>26</v>
      </c>
      <c r="U228" s="4"/>
      <c r="V228" s="5"/>
      <c r="W228" s="5"/>
      <c r="X228" s="89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2"/>
      <c r="AL228" s="8"/>
      <c r="AM228" s="10"/>
      <c r="AN228" s="22" t="str">
        <f t="shared" ca="1" si="38"/>
        <v>لا يستحق سنوى</v>
      </c>
      <c r="AO228" s="22" t="str">
        <f ca="1">IFERROR(VLOOKUP(B228,الاجازات!$B:$Q,16,0),AN228)</f>
        <v>لا يستحق سنوى</v>
      </c>
    </row>
    <row r="229" spans="1:41" ht="18.75" x14ac:dyDescent="0.25">
      <c r="A229" s="9"/>
      <c r="B229" s="83"/>
      <c r="C229" s="56"/>
      <c r="D229" s="57"/>
      <c r="E229" s="57"/>
      <c r="F229" s="57"/>
      <c r="G229" s="2"/>
      <c r="H229" s="84"/>
      <c r="I229" s="22">
        <f t="shared" ca="1" si="33"/>
        <v>121.08493150684932</v>
      </c>
      <c r="J229" s="4"/>
      <c r="K229" s="85"/>
      <c r="L229" s="86"/>
      <c r="M229" s="87"/>
      <c r="N229" s="5"/>
      <c r="O229" s="5"/>
      <c r="P229" s="88"/>
      <c r="Q229" s="6"/>
      <c r="R229" s="7"/>
      <c r="S229" s="84"/>
      <c r="T229" s="3"/>
      <c r="U229" s="4"/>
      <c r="V229" s="5"/>
      <c r="W229" s="5"/>
      <c r="X229" s="89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2"/>
      <c r="AL229" s="8"/>
      <c r="AM229" s="10"/>
      <c r="AN229" s="22">
        <f t="shared" ca="1" si="38"/>
        <v>30</v>
      </c>
      <c r="AO229" s="22">
        <f ca="1">IFERROR(VLOOKUP(B229,الاجازات!$B:$Q,16,0),AN229)</f>
        <v>30</v>
      </c>
    </row>
    <row r="230" spans="1:41" ht="18.75" x14ac:dyDescent="0.25">
      <c r="A230" s="9"/>
      <c r="B230" s="83"/>
      <c r="C230" s="56"/>
      <c r="D230" s="57"/>
      <c r="E230" s="57"/>
      <c r="F230" s="57"/>
      <c r="G230" s="2"/>
      <c r="H230" s="84"/>
      <c r="I230" s="22">
        <f t="shared" ca="1" si="33"/>
        <v>121.08493150684932</v>
      </c>
      <c r="J230" s="4"/>
      <c r="K230" s="85"/>
      <c r="L230" s="86"/>
      <c r="M230" s="87"/>
      <c r="N230" s="5"/>
      <c r="O230" s="5"/>
      <c r="P230" s="88"/>
      <c r="Q230" s="6"/>
      <c r="R230" s="7"/>
      <c r="S230" s="84"/>
      <c r="T230" s="3"/>
      <c r="U230" s="4"/>
      <c r="V230" s="5"/>
      <c r="W230" s="5"/>
      <c r="X230" s="89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2"/>
      <c r="AL230" s="8"/>
      <c r="AM230" s="10"/>
      <c r="AN230" s="22">
        <f t="shared" ca="1" si="38"/>
        <v>30</v>
      </c>
      <c r="AO230" s="22">
        <f ca="1">IFERROR(VLOOKUP(B230,الاجازات!$B:$Q,16,0),AN230)</f>
        <v>30</v>
      </c>
    </row>
    <row r="231" spans="1:41" ht="18.75" x14ac:dyDescent="0.25">
      <c r="A231" s="9"/>
      <c r="B231" s="83"/>
      <c r="C231" s="56"/>
      <c r="D231" s="57"/>
      <c r="E231" s="57"/>
      <c r="F231" s="57"/>
      <c r="G231" s="2"/>
      <c r="H231" s="84"/>
      <c r="I231" s="22">
        <f t="shared" ca="1" si="33"/>
        <v>121.08493150684932</v>
      </c>
      <c r="J231" s="4"/>
      <c r="K231" s="85"/>
      <c r="L231" s="86"/>
      <c r="M231" s="87"/>
      <c r="N231" s="5"/>
      <c r="O231" s="5"/>
      <c r="P231" s="88"/>
      <c r="Q231" s="6"/>
      <c r="R231" s="7"/>
      <c r="S231" s="84"/>
      <c r="T231" s="3"/>
      <c r="U231" s="4"/>
      <c r="V231" s="5"/>
      <c r="W231" s="5"/>
      <c r="X231" s="89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2"/>
      <c r="AL231" s="8"/>
      <c r="AM231" s="10"/>
      <c r="AN231" s="22">
        <f t="shared" ca="1" si="38"/>
        <v>30</v>
      </c>
      <c r="AO231" s="22">
        <f ca="1">IFERROR(VLOOKUP(B231,الاجازات!$B:$Q,16,0),AN231)</f>
        <v>30</v>
      </c>
    </row>
    <row r="232" spans="1:41" ht="18.75" x14ac:dyDescent="0.25">
      <c r="A232" s="9"/>
      <c r="B232" s="83"/>
      <c r="C232" s="56"/>
      <c r="D232" s="57"/>
      <c r="E232" s="57"/>
      <c r="F232" s="57"/>
      <c r="G232" s="2"/>
      <c r="H232" s="84"/>
      <c r="I232" s="22">
        <f t="shared" ca="1" si="33"/>
        <v>121.08493150684932</v>
      </c>
      <c r="J232" s="4"/>
      <c r="K232" s="85"/>
      <c r="L232" s="86"/>
      <c r="M232" s="87"/>
      <c r="N232" s="5"/>
      <c r="O232" s="5"/>
      <c r="P232" s="88"/>
      <c r="Q232" s="6"/>
      <c r="R232" s="7"/>
      <c r="S232" s="84"/>
      <c r="T232" s="3"/>
      <c r="U232" s="4"/>
      <c r="V232" s="5"/>
      <c r="W232" s="5"/>
      <c r="X232" s="89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2"/>
      <c r="AL232" s="8"/>
      <c r="AM232" s="10"/>
      <c r="AN232" s="22">
        <f t="shared" ca="1" si="38"/>
        <v>30</v>
      </c>
      <c r="AO232" s="22">
        <f ca="1">IFERROR(VLOOKUP(B232,الاجازات!$B:$Q,16,0),AN232)</f>
        <v>30</v>
      </c>
    </row>
    <row r="233" spans="1:41" ht="18.75" x14ac:dyDescent="0.25">
      <c r="A233" s="9"/>
      <c r="B233" s="83"/>
      <c r="C233" s="56"/>
      <c r="D233" s="57"/>
      <c r="E233" s="57"/>
      <c r="F233" s="57"/>
      <c r="G233" s="2"/>
      <c r="H233" s="84"/>
      <c r="I233" s="22">
        <f t="shared" ca="1" si="33"/>
        <v>121.08493150684932</v>
      </c>
      <c r="J233" s="4"/>
      <c r="K233" s="85"/>
      <c r="L233" s="86"/>
      <c r="M233" s="87"/>
      <c r="N233" s="5"/>
      <c r="O233" s="5"/>
      <c r="P233" s="88"/>
      <c r="Q233" s="6"/>
      <c r="R233" s="7"/>
      <c r="S233" s="84"/>
      <c r="T233" s="3"/>
      <c r="U233" s="4"/>
      <c r="V233" s="5"/>
      <c r="W233" s="5"/>
      <c r="X233" s="89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2"/>
      <c r="AL233" s="8"/>
      <c r="AM233" s="10"/>
      <c r="AN233" s="22">
        <f t="shared" ca="1" si="38"/>
        <v>30</v>
      </c>
      <c r="AO233" s="22">
        <f ca="1">IFERROR(VLOOKUP(B233,الاجازات!$B:$Q,16,0),AN233)</f>
        <v>30</v>
      </c>
    </row>
    <row r="234" spans="1:41" ht="18.75" x14ac:dyDescent="0.25">
      <c r="A234" s="9"/>
      <c r="B234" s="83"/>
      <c r="C234" s="56"/>
      <c r="D234" s="57"/>
      <c r="E234" s="57"/>
      <c r="F234" s="57"/>
      <c r="G234" s="2"/>
      <c r="H234" s="84"/>
      <c r="I234" s="22">
        <f t="shared" ca="1" si="33"/>
        <v>121.08493150684932</v>
      </c>
      <c r="J234" s="4"/>
      <c r="K234" s="85"/>
      <c r="L234" s="86"/>
      <c r="M234" s="87"/>
      <c r="N234" s="5"/>
      <c r="O234" s="5"/>
      <c r="P234" s="88"/>
      <c r="Q234" s="6"/>
      <c r="R234" s="7"/>
      <c r="S234" s="84"/>
      <c r="T234" s="3"/>
      <c r="U234" s="4"/>
      <c r="V234" s="5"/>
      <c r="W234" s="5"/>
      <c r="X234" s="89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2"/>
      <c r="AL234" s="8"/>
      <c r="AM234" s="10"/>
      <c r="AN234" s="22">
        <f t="shared" ca="1" si="38"/>
        <v>30</v>
      </c>
      <c r="AO234" s="22">
        <f ca="1">IFERROR(VLOOKUP(B234,الاجازات!$B:$Q,16,0),AN234)</f>
        <v>30</v>
      </c>
    </row>
    <row r="235" spans="1:41" ht="18.75" x14ac:dyDescent="0.25">
      <c r="A235" s="9"/>
      <c r="B235" s="83"/>
      <c r="C235" s="56"/>
      <c r="D235" s="57"/>
      <c r="E235" s="57"/>
      <c r="F235" s="57"/>
      <c r="G235" s="2"/>
      <c r="H235" s="84"/>
      <c r="I235" s="22">
        <f t="shared" ca="1" si="33"/>
        <v>121.08493150684932</v>
      </c>
      <c r="J235" s="4"/>
      <c r="K235" s="85"/>
      <c r="L235" s="86"/>
      <c r="M235" s="87"/>
      <c r="N235" s="5"/>
      <c r="O235" s="5"/>
      <c r="P235" s="88"/>
      <c r="Q235" s="6"/>
      <c r="R235" s="7"/>
      <c r="S235" s="84"/>
      <c r="T235" s="3"/>
      <c r="U235" s="4"/>
      <c r="V235" s="5"/>
      <c r="W235" s="5"/>
      <c r="X235" s="89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2"/>
      <c r="AL235" s="8"/>
      <c r="AM235" s="10"/>
      <c r="AN235" s="22">
        <f t="shared" ca="1" si="38"/>
        <v>30</v>
      </c>
      <c r="AO235" s="22">
        <f ca="1">IFERROR(VLOOKUP(B235,الاجازات!$B:$Q,16,0),AN235)</f>
        <v>30</v>
      </c>
    </row>
    <row r="236" spans="1:41" ht="18.75" x14ac:dyDescent="0.25">
      <c r="A236" s="9"/>
      <c r="B236" s="83"/>
      <c r="C236" s="56"/>
      <c r="D236" s="57"/>
      <c r="E236" s="57"/>
      <c r="F236" s="57"/>
      <c r="G236" s="2"/>
      <c r="H236" s="84"/>
      <c r="I236" s="22">
        <f t="shared" ca="1" si="33"/>
        <v>121.08493150684932</v>
      </c>
      <c r="J236" s="4"/>
      <c r="K236" s="85"/>
      <c r="L236" s="86"/>
      <c r="M236" s="87"/>
      <c r="N236" s="5"/>
      <c r="O236" s="5"/>
      <c r="P236" s="88"/>
      <c r="Q236" s="6"/>
      <c r="R236" s="7"/>
      <c r="S236" s="84"/>
      <c r="T236" s="3"/>
      <c r="U236" s="4"/>
      <c r="V236" s="5"/>
      <c r="W236" s="5"/>
      <c r="X236" s="89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2"/>
      <c r="AL236" s="8"/>
      <c r="AM236" s="10"/>
      <c r="AN236" s="22">
        <f t="shared" ca="1" si="38"/>
        <v>30</v>
      </c>
      <c r="AO236" s="22">
        <f ca="1">IFERROR(VLOOKUP(B236,الاجازات!$B:$Q,16,0),AN236)</f>
        <v>30</v>
      </c>
    </row>
    <row r="237" spans="1:41" ht="18.75" x14ac:dyDescent="0.25">
      <c r="A237" s="9"/>
      <c r="B237" s="83"/>
      <c r="C237" s="56"/>
      <c r="D237" s="57"/>
      <c r="E237" s="57"/>
      <c r="F237" s="57"/>
      <c r="G237" s="2"/>
      <c r="H237" s="84"/>
      <c r="I237" s="22">
        <f t="shared" ca="1" si="33"/>
        <v>121.08493150684932</v>
      </c>
      <c r="J237" s="4"/>
      <c r="K237" s="85"/>
      <c r="L237" s="86"/>
      <c r="M237" s="87"/>
      <c r="N237" s="5"/>
      <c r="O237" s="5"/>
      <c r="P237" s="88"/>
      <c r="Q237" s="6"/>
      <c r="R237" s="7"/>
      <c r="S237" s="84"/>
      <c r="T237" s="3"/>
      <c r="U237" s="4"/>
      <c r="V237" s="5"/>
      <c r="W237" s="5"/>
      <c r="X237" s="89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2"/>
      <c r="AL237" s="8"/>
      <c r="AM237" s="10"/>
      <c r="AN237" s="22">
        <f t="shared" ca="1" si="38"/>
        <v>30</v>
      </c>
      <c r="AO237" s="22">
        <f ca="1">IFERROR(VLOOKUP(B237,الاجازات!$B:$Q,16,0),AN237)</f>
        <v>30</v>
      </c>
    </row>
    <row r="238" spans="1:41" ht="18.75" x14ac:dyDescent="0.25">
      <c r="A238" s="9"/>
      <c r="B238" s="83"/>
      <c r="C238" s="56"/>
      <c r="D238" s="57"/>
      <c r="E238" s="57"/>
      <c r="F238" s="57"/>
      <c r="G238" s="2"/>
      <c r="H238" s="84"/>
      <c r="I238" s="22">
        <f t="shared" ca="1" si="33"/>
        <v>121.08493150684932</v>
      </c>
      <c r="J238" s="4"/>
      <c r="K238" s="85"/>
      <c r="L238" s="86"/>
      <c r="M238" s="87"/>
      <c r="N238" s="5"/>
      <c r="O238" s="5"/>
      <c r="P238" s="88"/>
      <c r="Q238" s="6"/>
      <c r="R238" s="7"/>
      <c r="S238" s="84"/>
      <c r="T238" s="3"/>
      <c r="U238" s="4"/>
      <c r="V238" s="5"/>
      <c r="W238" s="5"/>
      <c r="X238" s="89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2"/>
      <c r="AL238" s="8"/>
      <c r="AM238" s="10"/>
      <c r="AN238" s="22">
        <f t="shared" ca="1" si="38"/>
        <v>30</v>
      </c>
      <c r="AO238" s="22">
        <f ca="1">IFERROR(VLOOKUP(B238,الاجازات!$B:$Q,16,0),AN238)</f>
        <v>30</v>
      </c>
    </row>
    <row r="239" spans="1:41" ht="18.75" x14ac:dyDescent="0.25">
      <c r="A239" s="9"/>
      <c r="B239" s="83"/>
      <c r="C239" s="56"/>
      <c r="D239" s="57"/>
      <c r="E239" s="57"/>
      <c r="F239" s="57"/>
      <c r="G239" s="2"/>
      <c r="H239" s="84"/>
      <c r="I239" s="22">
        <f t="shared" ca="1" si="33"/>
        <v>121.08493150684932</v>
      </c>
      <c r="J239" s="4"/>
      <c r="K239" s="85"/>
      <c r="L239" s="86"/>
      <c r="M239" s="87"/>
      <c r="N239" s="5"/>
      <c r="O239" s="5"/>
      <c r="P239" s="88"/>
      <c r="Q239" s="6"/>
      <c r="R239" s="7"/>
      <c r="S239" s="84"/>
      <c r="T239" s="3"/>
      <c r="U239" s="4"/>
      <c r="V239" s="5"/>
      <c r="W239" s="5"/>
      <c r="X239" s="89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2"/>
      <c r="AL239" s="8"/>
      <c r="AM239" s="10"/>
      <c r="AN239" s="22">
        <f t="shared" ca="1" si="38"/>
        <v>30</v>
      </c>
      <c r="AO239" s="22">
        <f ca="1">IFERROR(VLOOKUP(B239,الاجازات!$B:$Q,16,0),AN239)</f>
        <v>30</v>
      </c>
    </row>
    <row r="240" spans="1:41" ht="18.75" x14ac:dyDescent="0.25">
      <c r="A240" s="9"/>
      <c r="B240" s="83"/>
      <c r="C240" s="56"/>
      <c r="D240" s="57"/>
      <c r="E240" s="57"/>
      <c r="F240" s="57"/>
      <c r="G240" s="2"/>
      <c r="H240" s="84"/>
      <c r="I240" s="22">
        <f t="shared" ca="1" si="33"/>
        <v>121.08493150684932</v>
      </c>
      <c r="J240" s="4"/>
      <c r="K240" s="85"/>
      <c r="L240" s="86"/>
      <c r="M240" s="87"/>
      <c r="N240" s="5"/>
      <c r="O240" s="5"/>
      <c r="P240" s="88"/>
      <c r="Q240" s="6"/>
      <c r="R240" s="7"/>
      <c r="S240" s="84"/>
      <c r="T240" s="3"/>
      <c r="U240" s="4"/>
      <c r="V240" s="5"/>
      <c r="W240" s="5"/>
      <c r="X240" s="89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2"/>
      <c r="AL240" s="8"/>
      <c r="AM240" s="10"/>
      <c r="AN240" s="22">
        <f t="shared" ca="1" si="38"/>
        <v>30</v>
      </c>
      <c r="AO240" s="22">
        <f ca="1">IFERROR(VLOOKUP(B240,الاجازات!$B:$Q,16,0),AN240)</f>
        <v>30</v>
      </c>
    </row>
    <row r="241" spans="1:41" ht="18.75" x14ac:dyDescent="0.25">
      <c r="A241" s="9"/>
      <c r="B241" s="83"/>
      <c r="C241" s="56"/>
      <c r="D241" s="57"/>
      <c r="E241" s="57"/>
      <c r="F241" s="57"/>
      <c r="G241" s="2"/>
      <c r="H241" s="84"/>
      <c r="I241" s="22">
        <f t="shared" ca="1" si="33"/>
        <v>121.08493150684932</v>
      </c>
      <c r="J241" s="4"/>
      <c r="K241" s="85"/>
      <c r="L241" s="86"/>
      <c r="M241" s="87"/>
      <c r="N241" s="5"/>
      <c r="O241" s="5"/>
      <c r="P241" s="88"/>
      <c r="Q241" s="6"/>
      <c r="R241" s="7"/>
      <c r="S241" s="84"/>
      <c r="T241" s="3"/>
      <c r="U241" s="4"/>
      <c r="V241" s="5"/>
      <c r="W241" s="5"/>
      <c r="X241" s="89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2"/>
      <c r="AL241" s="8"/>
      <c r="AM241" s="10"/>
      <c r="AN241" s="22">
        <f t="shared" ca="1" si="38"/>
        <v>30</v>
      </c>
      <c r="AO241" s="22">
        <f ca="1">IFERROR(VLOOKUP(B241,الاجازات!$B:$Q,16,0),AN241)</f>
        <v>30</v>
      </c>
    </row>
    <row r="242" spans="1:41" ht="18.75" x14ac:dyDescent="0.25">
      <c r="A242" s="9"/>
      <c r="B242" s="83"/>
      <c r="C242" s="56"/>
      <c r="D242" s="57"/>
      <c r="E242" s="57"/>
      <c r="F242" s="57"/>
      <c r="G242" s="2"/>
      <c r="H242" s="84"/>
      <c r="I242" s="22">
        <f t="shared" ca="1" si="33"/>
        <v>121.08493150684932</v>
      </c>
      <c r="J242" s="4"/>
      <c r="K242" s="85"/>
      <c r="L242" s="86"/>
      <c r="M242" s="87"/>
      <c r="N242" s="5"/>
      <c r="O242" s="5"/>
      <c r="P242" s="88"/>
      <c r="Q242" s="6"/>
      <c r="R242" s="7"/>
      <c r="S242" s="84"/>
      <c r="T242" s="3"/>
      <c r="U242" s="4"/>
      <c r="V242" s="5"/>
      <c r="W242" s="5"/>
      <c r="X242" s="89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2"/>
      <c r="AL242" s="8"/>
      <c r="AM242" s="10"/>
      <c r="AN242" s="22">
        <f t="shared" ca="1" si="38"/>
        <v>30</v>
      </c>
      <c r="AO242" s="22">
        <f ca="1">IFERROR(VLOOKUP(B242,الاجازات!$B:$Q,16,0),AN242)</f>
        <v>30</v>
      </c>
    </row>
    <row r="243" spans="1:41" ht="18.75" x14ac:dyDescent="0.25">
      <c r="A243" s="9"/>
      <c r="B243" s="83"/>
      <c r="C243" s="56"/>
      <c r="D243" s="57"/>
      <c r="E243" s="57"/>
      <c r="F243" s="57"/>
      <c r="G243" s="2"/>
      <c r="H243" s="84"/>
      <c r="I243" s="22">
        <f t="shared" ca="1" si="33"/>
        <v>121.08493150684932</v>
      </c>
      <c r="J243" s="4"/>
      <c r="K243" s="85"/>
      <c r="L243" s="86"/>
      <c r="M243" s="87"/>
      <c r="N243" s="5"/>
      <c r="O243" s="5"/>
      <c r="P243" s="88"/>
      <c r="Q243" s="6"/>
      <c r="R243" s="7"/>
      <c r="S243" s="84"/>
      <c r="T243" s="3"/>
      <c r="U243" s="4"/>
      <c r="V243" s="5"/>
      <c r="W243" s="5"/>
      <c r="X243" s="89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2"/>
      <c r="AL243" s="8"/>
      <c r="AM243" s="10"/>
      <c r="AN243" s="22">
        <f t="shared" ca="1" si="38"/>
        <v>30</v>
      </c>
      <c r="AO243" s="22">
        <f ca="1">IFERROR(VLOOKUP(B243,الاجازات!$B:$Q,16,0),AN243)</f>
        <v>30</v>
      </c>
    </row>
    <row r="244" spans="1:41" ht="18.75" x14ac:dyDescent="0.25">
      <c r="A244" s="9"/>
      <c r="B244" s="83"/>
      <c r="C244" s="56"/>
      <c r="D244" s="57"/>
      <c r="E244" s="57"/>
      <c r="F244" s="57"/>
      <c r="G244" s="2"/>
      <c r="H244" s="84"/>
      <c r="I244" s="22">
        <f t="shared" ca="1" si="33"/>
        <v>121.08493150684932</v>
      </c>
      <c r="J244" s="4"/>
      <c r="K244" s="85"/>
      <c r="L244" s="86"/>
      <c r="M244" s="87"/>
      <c r="N244" s="5"/>
      <c r="O244" s="5"/>
      <c r="P244" s="88"/>
      <c r="Q244" s="6"/>
      <c r="R244" s="7"/>
      <c r="S244" s="84"/>
      <c r="T244" s="3"/>
      <c r="U244" s="4"/>
      <c r="V244" s="5"/>
      <c r="W244" s="5"/>
      <c r="X244" s="89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2"/>
      <c r="AL244" s="8"/>
      <c r="AM244" s="10"/>
      <c r="AN244" s="22">
        <f t="shared" ca="1" si="38"/>
        <v>30</v>
      </c>
      <c r="AO244" s="22">
        <f ca="1">IFERROR(VLOOKUP(B244,الاجازات!$B:$Q,16,0),AN244)</f>
        <v>30</v>
      </c>
    </row>
    <row r="245" spans="1:41" ht="18.75" x14ac:dyDescent="0.25">
      <c r="A245" s="9"/>
      <c r="B245" s="83"/>
      <c r="C245" s="56"/>
      <c r="D245" s="57"/>
      <c r="E245" s="57"/>
      <c r="F245" s="57"/>
      <c r="G245" s="2"/>
      <c r="H245" s="84"/>
      <c r="I245" s="22">
        <f t="shared" ca="1" si="33"/>
        <v>121.08493150684932</v>
      </c>
      <c r="J245" s="4"/>
      <c r="K245" s="85"/>
      <c r="L245" s="86"/>
      <c r="M245" s="87"/>
      <c r="N245" s="5"/>
      <c r="O245" s="5"/>
      <c r="P245" s="88"/>
      <c r="Q245" s="6"/>
      <c r="R245" s="7"/>
      <c r="S245" s="84"/>
      <c r="T245" s="3"/>
      <c r="U245" s="4"/>
      <c r="V245" s="5"/>
      <c r="W245" s="5"/>
      <c r="X245" s="89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2"/>
      <c r="AL245" s="8"/>
      <c r="AM245" s="10"/>
      <c r="AN245" s="22">
        <f t="shared" ca="1" si="38"/>
        <v>30</v>
      </c>
      <c r="AO245" s="22">
        <f ca="1">IFERROR(VLOOKUP(B245,الاجازات!$B:$Q,16,0),AN245)</f>
        <v>30</v>
      </c>
    </row>
    <row r="246" spans="1:41" ht="18.75" x14ac:dyDescent="0.25">
      <c r="A246" s="9"/>
      <c r="B246" s="83"/>
      <c r="C246" s="56"/>
      <c r="D246" s="57"/>
      <c r="E246" s="57"/>
      <c r="F246" s="57"/>
      <c r="G246" s="2"/>
      <c r="H246" s="84"/>
      <c r="I246" s="22">
        <f t="shared" ca="1" si="33"/>
        <v>121.08493150684932</v>
      </c>
      <c r="J246" s="4"/>
      <c r="K246" s="85"/>
      <c r="L246" s="86"/>
      <c r="M246" s="87"/>
      <c r="N246" s="5"/>
      <c r="O246" s="5"/>
      <c r="P246" s="88"/>
      <c r="Q246" s="6"/>
      <c r="R246" s="7"/>
      <c r="S246" s="84"/>
      <c r="T246" s="3"/>
      <c r="U246" s="4"/>
      <c r="V246" s="5"/>
      <c r="W246" s="5"/>
      <c r="X246" s="89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2"/>
      <c r="AL246" s="8"/>
      <c r="AM246" s="10"/>
      <c r="AN246" s="22">
        <f t="shared" ca="1" si="38"/>
        <v>30</v>
      </c>
      <c r="AO246" s="22">
        <f ca="1">IFERROR(VLOOKUP(B246,الاجازات!$B:$Q,16,0),AN246)</f>
        <v>30</v>
      </c>
    </row>
    <row r="247" spans="1:41" ht="18.75" x14ac:dyDescent="0.25">
      <c r="A247" s="9"/>
      <c r="B247" s="83"/>
      <c r="C247" s="56"/>
      <c r="D247" s="57"/>
      <c r="E247" s="57"/>
      <c r="F247" s="57"/>
      <c r="G247" s="2"/>
      <c r="H247" s="84"/>
      <c r="I247" s="22">
        <f t="shared" ca="1" si="33"/>
        <v>121.08493150684932</v>
      </c>
      <c r="J247" s="4"/>
      <c r="K247" s="85"/>
      <c r="L247" s="86"/>
      <c r="M247" s="87"/>
      <c r="N247" s="5"/>
      <c r="O247" s="5"/>
      <c r="P247" s="88"/>
      <c r="Q247" s="6"/>
      <c r="R247" s="7"/>
      <c r="S247" s="84"/>
      <c r="T247" s="3"/>
      <c r="U247" s="4"/>
      <c r="V247" s="5"/>
      <c r="W247" s="5"/>
      <c r="X247" s="89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2"/>
      <c r="AL247" s="8"/>
      <c r="AM247" s="10"/>
      <c r="AN247" s="22">
        <f t="shared" ca="1" si="38"/>
        <v>30</v>
      </c>
      <c r="AO247" s="22">
        <f ca="1">IFERROR(VLOOKUP(B247,الاجازات!$B:$Q,16,0),AN247)</f>
        <v>30</v>
      </c>
    </row>
    <row r="248" spans="1:41" ht="18.75" x14ac:dyDescent="0.25">
      <c r="A248" s="9"/>
      <c r="B248" s="83"/>
      <c r="C248" s="56"/>
      <c r="D248" s="57"/>
      <c r="E248" s="57"/>
      <c r="F248" s="57"/>
      <c r="G248" s="2"/>
      <c r="H248" s="84"/>
      <c r="I248" s="22">
        <f t="shared" ca="1" si="33"/>
        <v>121.08493150684932</v>
      </c>
      <c r="J248" s="4"/>
      <c r="K248" s="85"/>
      <c r="L248" s="86"/>
      <c r="M248" s="87"/>
      <c r="N248" s="5"/>
      <c r="O248" s="5"/>
      <c r="P248" s="88"/>
      <c r="Q248" s="6"/>
      <c r="R248" s="7"/>
      <c r="S248" s="84"/>
      <c r="T248" s="3"/>
      <c r="U248" s="4"/>
      <c r="V248" s="5"/>
      <c r="W248" s="5"/>
      <c r="X248" s="89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2"/>
      <c r="AL248" s="8"/>
      <c r="AM248" s="10"/>
      <c r="AN248" s="22">
        <f t="shared" ca="1" si="38"/>
        <v>30</v>
      </c>
      <c r="AO248" s="22">
        <f ca="1">IFERROR(VLOOKUP(B248,الاجازات!$B:$Q,16,0),AN248)</f>
        <v>30</v>
      </c>
    </row>
    <row r="249" spans="1:41" ht="18.75" x14ac:dyDescent="0.25">
      <c r="A249" s="9"/>
      <c r="B249" s="83"/>
      <c r="C249" s="56"/>
      <c r="D249" s="57"/>
      <c r="E249" s="57"/>
      <c r="F249" s="57"/>
      <c r="G249" s="2"/>
      <c r="H249" s="84"/>
      <c r="I249" s="22">
        <f t="shared" ca="1" si="33"/>
        <v>121.08493150684932</v>
      </c>
      <c r="J249" s="4"/>
      <c r="K249" s="85"/>
      <c r="L249" s="86"/>
      <c r="M249" s="87"/>
      <c r="N249" s="5"/>
      <c r="O249" s="5"/>
      <c r="P249" s="88"/>
      <c r="Q249" s="6"/>
      <c r="R249" s="7"/>
      <c r="S249" s="84"/>
      <c r="T249" s="3"/>
      <c r="U249" s="4"/>
      <c r="V249" s="5"/>
      <c r="W249" s="5"/>
      <c r="X249" s="89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2"/>
      <c r="AL249" s="8"/>
      <c r="AM249" s="10"/>
      <c r="AN249" s="22">
        <f t="shared" ca="1" si="38"/>
        <v>30</v>
      </c>
      <c r="AO249" s="22">
        <f ca="1">IFERROR(VLOOKUP(B249,الاجازات!$B:$Q,16,0),AN249)</f>
        <v>30</v>
      </c>
    </row>
    <row r="250" spans="1:41" ht="18.75" x14ac:dyDescent="0.25">
      <c r="A250" s="9"/>
      <c r="B250" s="83"/>
      <c r="C250" s="56"/>
      <c r="D250" s="57"/>
      <c r="E250" s="57"/>
      <c r="F250" s="57"/>
      <c r="G250" s="2"/>
      <c r="H250" s="84"/>
      <c r="I250" s="22">
        <f t="shared" ca="1" si="33"/>
        <v>121.08493150684932</v>
      </c>
      <c r="J250" s="4"/>
      <c r="K250" s="85"/>
      <c r="L250" s="86"/>
      <c r="M250" s="87"/>
      <c r="N250" s="5"/>
      <c r="O250" s="5"/>
      <c r="P250" s="88"/>
      <c r="Q250" s="6"/>
      <c r="R250" s="7"/>
      <c r="S250" s="84"/>
      <c r="T250" s="3"/>
      <c r="U250" s="4"/>
      <c r="V250" s="5"/>
      <c r="W250" s="5"/>
      <c r="X250" s="89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2"/>
      <c r="AL250" s="8"/>
      <c r="AM250" s="10"/>
      <c r="AN250" s="22">
        <f t="shared" ca="1" si="38"/>
        <v>30</v>
      </c>
      <c r="AO250" s="22">
        <f ca="1">IFERROR(VLOOKUP(B250,الاجازات!$B:$Q,16,0),AN250)</f>
        <v>30</v>
      </c>
    </row>
    <row r="251" spans="1:41" ht="18.75" x14ac:dyDescent="0.25">
      <c r="A251" s="9"/>
      <c r="B251" s="83"/>
      <c r="C251" s="56"/>
      <c r="D251" s="57"/>
      <c r="E251" s="57"/>
      <c r="F251" s="57"/>
      <c r="G251" s="2"/>
      <c r="H251" s="84"/>
      <c r="I251" s="22">
        <f t="shared" ca="1" si="33"/>
        <v>121.08493150684932</v>
      </c>
      <c r="J251" s="4"/>
      <c r="K251" s="85"/>
      <c r="L251" s="86"/>
      <c r="M251" s="87"/>
      <c r="N251" s="5"/>
      <c r="O251" s="5"/>
      <c r="P251" s="88"/>
      <c r="Q251" s="6"/>
      <c r="R251" s="7"/>
      <c r="S251" s="84"/>
      <c r="T251" s="3"/>
      <c r="U251" s="4"/>
      <c r="V251" s="5"/>
      <c r="W251" s="5"/>
      <c r="X251" s="89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2"/>
      <c r="AL251" s="8"/>
      <c r="AM251" s="10"/>
      <c r="AN251" s="22">
        <f t="shared" ca="1" si="38"/>
        <v>30</v>
      </c>
      <c r="AO251" s="22">
        <f ca="1">IFERROR(VLOOKUP(B251,الاجازات!$B:$Q,16,0),AN251)</f>
        <v>30</v>
      </c>
    </row>
    <row r="252" spans="1:41" ht="18.75" x14ac:dyDescent="0.25">
      <c r="A252" s="9"/>
      <c r="B252" s="83"/>
      <c r="C252" s="56"/>
      <c r="D252" s="57"/>
      <c r="E252" s="57"/>
      <c r="F252" s="57"/>
      <c r="G252" s="2"/>
      <c r="H252" s="84"/>
      <c r="I252" s="22">
        <f t="shared" ca="1" si="33"/>
        <v>121.08493150684932</v>
      </c>
      <c r="J252" s="4"/>
      <c r="K252" s="85"/>
      <c r="L252" s="86"/>
      <c r="M252" s="87"/>
      <c r="N252" s="5"/>
      <c r="O252" s="5"/>
      <c r="P252" s="88"/>
      <c r="Q252" s="6"/>
      <c r="R252" s="7"/>
      <c r="S252" s="84"/>
      <c r="T252" s="3"/>
      <c r="U252" s="4"/>
      <c r="V252" s="5"/>
      <c r="W252" s="5"/>
      <c r="X252" s="89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2"/>
      <c r="AL252" s="8"/>
      <c r="AM252" s="10"/>
      <c r="AN252" s="22">
        <f t="shared" ca="1" si="38"/>
        <v>30</v>
      </c>
      <c r="AO252" s="22">
        <f ca="1">IFERROR(VLOOKUP(B252,الاجازات!$B:$Q,16,0),AN252)</f>
        <v>30</v>
      </c>
    </row>
    <row r="253" spans="1:41" ht="18.75" x14ac:dyDescent="0.25">
      <c r="A253" s="9"/>
      <c r="B253" s="83"/>
      <c r="C253" s="56"/>
      <c r="D253" s="57"/>
      <c r="E253" s="57"/>
      <c r="F253" s="57"/>
      <c r="G253" s="2"/>
      <c r="H253" s="84"/>
      <c r="I253" s="22">
        <f t="shared" ca="1" si="33"/>
        <v>121.08493150684932</v>
      </c>
      <c r="J253" s="4"/>
      <c r="K253" s="85"/>
      <c r="L253" s="86"/>
      <c r="M253" s="87"/>
      <c r="N253" s="5"/>
      <c r="O253" s="5"/>
      <c r="P253" s="88"/>
      <c r="Q253" s="6"/>
      <c r="R253" s="7"/>
      <c r="S253" s="84"/>
      <c r="T253" s="3"/>
      <c r="U253" s="4"/>
      <c r="V253" s="5"/>
      <c r="W253" s="5"/>
      <c r="X253" s="89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2"/>
      <c r="AL253" s="8"/>
      <c r="AM253" s="10"/>
      <c r="AN253" s="22">
        <f t="shared" ca="1" si="38"/>
        <v>30</v>
      </c>
      <c r="AO253" s="22">
        <f ca="1">IFERROR(VLOOKUP(B253,الاجازات!$B:$Q,16,0),AN253)</f>
        <v>30</v>
      </c>
    </row>
    <row r="254" spans="1:41" ht="18.75" x14ac:dyDescent="0.25">
      <c r="A254" s="9"/>
      <c r="B254" s="83"/>
      <c r="C254" s="56"/>
      <c r="D254" s="57"/>
      <c r="E254" s="57"/>
      <c r="F254" s="57"/>
      <c r="G254" s="2"/>
      <c r="H254" s="84"/>
      <c r="I254" s="22">
        <f t="shared" ca="1" si="33"/>
        <v>121.08493150684932</v>
      </c>
      <c r="J254" s="4"/>
      <c r="K254" s="85"/>
      <c r="L254" s="86"/>
      <c r="M254" s="87"/>
      <c r="N254" s="5"/>
      <c r="O254" s="5"/>
      <c r="P254" s="88"/>
      <c r="Q254" s="6"/>
      <c r="R254" s="7"/>
      <c r="S254" s="84"/>
      <c r="T254" s="3"/>
      <c r="U254" s="4"/>
      <c r="V254" s="5"/>
      <c r="W254" s="5"/>
      <c r="X254" s="89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2"/>
      <c r="AL254" s="8"/>
      <c r="AM254" s="10"/>
      <c r="AN254" s="22">
        <f t="shared" ca="1" si="38"/>
        <v>30</v>
      </c>
      <c r="AO254" s="22">
        <f ca="1">IFERROR(VLOOKUP(B254,الاجازات!$B:$Q,16,0),AN254)</f>
        <v>30</v>
      </c>
    </row>
    <row r="255" spans="1:41" ht="18.75" x14ac:dyDescent="0.25">
      <c r="A255" s="9"/>
      <c r="B255" s="83"/>
      <c r="C255" s="56"/>
      <c r="D255" s="57"/>
      <c r="E255" s="57"/>
      <c r="F255" s="57"/>
      <c r="G255" s="2"/>
      <c r="H255" s="84"/>
      <c r="I255" s="22">
        <f t="shared" ca="1" si="33"/>
        <v>121.08493150684932</v>
      </c>
      <c r="J255" s="4"/>
      <c r="K255" s="85"/>
      <c r="L255" s="86"/>
      <c r="M255" s="87"/>
      <c r="N255" s="5"/>
      <c r="O255" s="5"/>
      <c r="P255" s="88"/>
      <c r="Q255" s="6"/>
      <c r="R255" s="7"/>
      <c r="S255" s="84"/>
      <c r="T255" s="3"/>
      <c r="U255" s="4"/>
      <c r="V255" s="5"/>
      <c r="W255" s="5"/>
      <c r="X255" s="89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2"/>
      <c r="AL255" s="8"/>
      <c r="AM255" s="10"/>
      <c r="AN255" s="22">
        <f t="shared" ca="1" si="38"/>
        <v>30</v>
      </c>
      <c r="AO255" s="22">
        <f ca="1">IFERROR(VLOOKUP(B255,الاجازات!$B:$Q,16,0),AN255)</f>
        <v>30</v>
      </c>
    </row>
    <row r="256" spans="1:41" ht="18.75" x14ac:dyDescent="0.25">
      <c r="A256" s="9"/>
      <c r="B256" s="83"/>
      <c r="C256" s="56"/>
      <c r="D256" s="57"/>
      <c r="E256" s="57"/>
      <c r="F256" s="57"/>
      <c r="G256" s="2"/>
      <c r="H256" s="84"/>
      <c r="I256" s="22">
        <f t="shared" ca="1" si="33"/>
        <v>121.08493150684932</v>
      </c>
      <c r="J256" s="4"/>
      <c r="K256" s="85"/>
      <c r="L256" s="86"/>
      <c r="M256" s="87"/>
      <c r="N256" s="5"/>
      <c r="O256" s="5"/>
      <c r="P256" s="88"/>
      <c r="Q256" s="6"/>
      <c r="R256" s="7"/>
      <c r="S256" s="84"/>
      <c r="T256" s="3"/>
      <c r="U256" s="4"/>
      <c r="V256" s="5"/>
      <c r="W256" s="5"/>
      <c r="X256" s="89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2"/>
      <c r="AL256" s="8"/>
      <c r="AM256" s="10"/>
      <c r="AN256" s="22">
        <f t="shared" ca="1" si="38"/>
        <v>30</v>
      </c>
      <c r="AO256" s="22">
        <f ca="1">IFERROR(VLOOKUP(B256,الاجازات!$B:$Q,16,0),AN256)</f>
        <v>30</v>
      </c>
    </row>
    <row r="257" spans="1:41" ht="18.75" x14ac:dyDescent="0.25">
      <c r="A257" s="9"/>
      <c r="B257" s="83"/>
      <c r="C257" s="56"/>
      <c r="D257" s="57"/>
      <c r="E257" s="57"/>
      <c r="F257" s="57"/>
      <c r="G257" s="2"/>
      <c r="H257" s="84"/>
      <c r="I257" s="22">
        <f t="shared" ca="1" si="33"/>
        <v>121.08493150684932</v>
      </c>
      <c r="J257" s="4"/>
      <c r="K257" s="85"/>
      <c r="L257" s="86"/>
      <c r="M257" s="87"/>
      <c r="N257" s="5"/>
      <c r="O257" s="5"/>
      <c r="P257" s="88"/>
      <c r="Q257" s="6"/>
      <c r="R257" s="7"/>
      <c r="S257" s="84"/>
      <c r="T257" s="3"/>
      <c r="U257" s="4"/>
      <c r="V257" s="5"/>
      <c r="W257" s="5"/>
      <c r="X257" s="89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2"/>
      <c r="AL257" s="8"/>
      <c r="AM257" s="10"/>
      <c r="AN257" s="22">
        <f t="shared" ca="1" si="38"/>
        <v>30</v>
      </c>
      <c r="AO257" s="22">
        <f ca="1">IFERROR(VLOOKUP(B257,الاجازات!$B:$Q,16,0),AN257)</f>
        <v>30</v>
      </c>
    </row>
    <row r="258" spans="1:41" ht="18.75" x14ac:dyDescent="0.25">
      <c r="A258" s="9"/>
      <c r="B258" s="83"/>
      <c r="C258" s="56"/>
      <c r="D258" s="57"/>
      <c r="E258" s="57"/>
      <c r="F258" s="57"/>
      <c r="G258" s="2"/>
      <c r="H258" s="84"/>
      <c r="I258" s="22">
        <f t="shared" ca="1" si="33"/>
        <v>121.08493150684932</v>
      </c>
      <c r="J258" s="4"/>
      <c r="K258" s="85"/>
      <c r="L258" s="86"/>
      <c r="M258" s="87"/>
      <c r="N258" s="5"/>
      <c r="O258" s="5"/>
      <c r="P258" s="88"/>
      <c r="Q258" s="6"/>
      <c r="R258" s="7"/>
      <c r="S258" s="84"/>
      <c r="T258" s="3"/>
      <c r="U258" s="4"/>
      <c r="V258" s="5"/>
      <c r="W258" s="5"/>
      <c r="X258" s="89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2"/>
      <c r="AL258" s="8"/>
      <c r="AM258" s="10"/>
      <c r="AN258" s="22">
        <f t="shared" ca="1" si="38"/>
        <v>30</v>
      </c>
      <c r="AO258" s="22">
        <f ca="1">IFERROR(VLOOKUP(B258,الاجازات!$B:$Q,16,0),AN258)</f>
        <v>30</v>
      </c>
    </row>
    <row r="259" spans="1:41" ht="18.75" x14ac:dyDescent="0.25">
      <c r="A259" s="11"/>
      <c r="B259" s="90"/>
      <c r="C259" s="59"/>
      <c r="D259" s="91"/>
      <c r="E259" s="91"/>
      <c r="F259" s="91"/>
      <c r="G259" s="12"/>
      <c r="H259" s="92"/>
      <c r="I259" s="22">
        <f t="shared" ref="I259" ca="1" si="39">(TODAY()-H259)/365</f>
        <v>121.08493150684932</v>
      </c>
      <c r="J259" s="14"/>
      <c r="K259" s="93"/>
      <c r="L259" s="94"/>
      <c r="M259" s="95"/>
      <c r="N259" s="15"/>
      <c r="O259" s="15"/>
      <c r="P259" s="96"/>
      <c r="Q259" s="16"/>
      <c r="R259" s="17"/>
      <c r="S259" s="92"/>
      <c r="T259" s="13"/>
      <c r="U259" s="14"/>
      <c r="V259" s="15"/>
      <c r="W259" s="15"/>
      <c r="X259" s="97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2"/>
      <c r="AL259" s="18"/>
      <c r="AM259" s="19"/>
      <c r="AN259" s="22">
        <f t="shared" ca="1" si="38"/>
        <v>30</v>
      </c>
      <c r="AO259" s="22">
        <f ca="1">IFERROR(VLOOKUP(B259,الاجازات!$B:$Q,16,0),AN259)</f>
        <v>30</v>
      </c>
    </row>
    <row r="1048470" spans="41:41" x14ac:dyDescent="0.25">
      <c r="AO1048470" s="71"/>
    </row>
    <row r="1048471" spans="41:41" x14ac:dyDescent="0.25">
      <c r="AO1048471" s="22"/>
    </row>
    <row r="1048472" spans="41:41" x14ac:dyDescent="0.25">
      <c r="AO1048472" s="3"/>
    </row>
    <row r="1048473" spans="41:41" x14ac:dyDescent="0.25">
      <c r="AO1048473" s="3"/>
    </row>
    <row r="1048474" spans="41:41" x14ac:dyDescent="0.25">
      <c r="AO1048474" s="3"/>
    </row>
    <row r="1048475" spans="41:41" x14ac:dyDescent="0.25">
      <c r="AO1048475" s="3"/>
    </row>
    <row r="1048476" spans="41:41" x14ac:dyDescent="0.25">
      <c r="AO1048476" s="3"/>
    </row>
    <row r="1048477" spans="41:41" x14ac:dyDescent="0.25">
      <c r="AO1048477" s="3"/>
    </row>
    <row r="1048478" spans="41:41" x14ac:dyDescent="0.25">
      <c r="AO1048478" s="3"/>
    </row>
    <row r="1048479" spans="41:41" x14ac:dyDescent="0.25">
      <c r="AO1048479" s="3"/>
    </row>
    <row r="1048480" spans="41:41" x14ac:dyDescent="0.25">
      <c r="AO1048480" s="3"/>
    </row>
    <row r="1048481" spans="41:41" x14ac:dyDescent="0.25">
      <c r="AO1048481" s="3"/>
    </row>
    <row r="1048482" spans="41:41" x14ac:dyDescent="0.25">
      <c r="AO1048482" s="3"/>
    </row>
    <row r="1048483" spans="41:41" x14ac:dyDescent="0.25">
      <c r="AO1048483" s="3"/>
    </row>
    <row r="1048484" spans="41:41" x14ac:dyDescent="0.25">
      <c r="AO1048484" s="3"/>
    </row>
    <row r="1048485" spans="41:41" x14ac:dyDescent="0.25">
      <c r="AO1048485" s="3"/>
    </row>
    <row r="1048486" spans="41:41" x14ac:dyDescent="0.25">
      <c r="AO1048486" s="3"/>
    </row>
    <row r="1048487" spans="41:41" x14ac:dyDescent="0.25">
      <c r="AO1048487" s="3"/>
    </row>
    <row r="1048488" spans="41:41" x14ac:dyDescent="0.25">
      <c r="AO1048488" s="3"/>
    </row>
    <row r="1048489" spans="41:41" x14ac:dyDescent="0.25">
      <c r="AO1048489" s="3"/>
    </row>
    <row r="1048490" spans="41:41" x14ac:dyDescent="0.25">
      <c r="AO1048490" s="3"/>
    </row>
    <row r="1048491" spans="41:41" x14ac:dyDescent="0.25">
      <c r="AO1048491" s="3"/>
    </row>
    <row r="1048492" spans="41:41" x14ac:dyDescent="0.25">
      <c r="AO1048492" s="3"/>
    </row>
    <row r="1048493" spans="41:41" x14ac:dyDescent="0.25">
      <c r="AO1048493" s="3"/>
    </row>
    <row r="1048494" spans="41:41" x14ac:dyDescent="0.25">
      <c r="AO1048494" s="3"/>
    </row>
    <row r="1048495" spans="41:41" x14ac:dyDescent="0.25">
      <c r="AO1048495" s="3"/>
    </row>
    <row r="1048496" spans="41:41" x14ac:dyDescent="0.25">
      <c r="AO1048496" s="3"/>
    </row>
    <row r="1048497" spans="41:41" x14ac:dyDescent="0.25">
      <c r="AO1048497" s="3"/>
    </row>
    <row r="1048498" spans="41:41" x14ac:dyDescent="0.25">
      <c r="AO1048498" s="3"/>
    </row>
    <row r="1048499" spans="41:41" x14ac:dyDescent="0.25">
      <c r="AO1048499" s="3"/>
    </row>
    <row r="1048500" spans="41:41" x14ac:dyDescent="0.25">
      <c r="AO1048500" s="3"/>
    </row>
    <row r="1048501" spans="41:41" x14ac:dyDescent="0.25">
      <c r="AO1048501" s="3"/>
    </row>
    <row r="1048502" spans="41:41" x14ac:dyDescent="0.25">
      <c r="AO1048502" s="3"/>
    </row>
    <row r="1048503" spans="41:41" x14ac:dyDescent="0.25">
      <c r="AO1048503" s="3"/>
    </row>
    <row r="1048504" spans="41:41" x14ac:dyDescent="0.25">
      <c r="AO1048504" s="3"/>
    </row>
    <row r="1048505" spans="41:41" x14ac:dyDescent="0.25">
      <c r="AO1048505" s="3"/>
    </row>
    <row r="1048506" spans="41:41" x14ac:dyDescent="0.25">
      <c r="AO1048506" s="3"/>
    </row>
    <row r="1048507" spans="41:41" x14ac:dyDescent="0.25">
      <c r="AO1048507" s="3"/>
    </row>
    <row r="1048508" spans="41:41" x14ac:dyDescent="0.25">
      <c r="AO1048508" s="3"/>
    </row>
    <row r="1048509" spans="41:41" x14ac:dyDescent="0.25">
      <c r="AO1048509" s="3"/>
    </row>
    <row r="1048510" spans="41:41" x14ac:dyDescent="0.25">
      <c r="AO1048510" s="3"/>
    </row>
    <row r="1048511" spans="41:41" x14ac:dyDescent="0.25">
      <c r="AO1048511" s="3"/>
    </row>
    <row r="1048512" spans="41:41" x14ac:dyDescent="0.25">
      <c r="AO1048512" s="3"/>
    </row>
    <row r="1048513" spans="40:41" x14ac:dyDescent="0.25">
      <c r="AO1048513" s="3"/>
    </row>
    <row r="1048514" spans="40:41" x14ac:dyDescent="0.25">
      <c r="AO1048514" s="3"/>
    </row>
    <row r="1048515" spans="40:41" x14ac:dyDescent="0.25">
      <c r="AO1048515" s="3"/>
    </row>
    <row r="1048516" spans="40:41" x14ac:dyDescent="0.25">
      <c r="AO1048516" s="3"/>
    </row>
    <row r="1048517" spans="40:41" x14ac:dyDescent="0.25">
      <c r="AO1048517" s="3"/>
    </row>
    <row r="1048518" spans="40:41" x14ac:dyDescent="0.25">
      <c r="AO1048518" s="3"/>
    </row>
    <row r="1048519" spans="40:41" x14ac:dyDescent="0.25">
      <c r="AO1048519" s="71"/>
    </row>
    <row r="1048520" spans="40:41" x14ac:dyDescent="0.25">
      <c r="AO1048520" s="22"/>
    </row>
    <row r="1048521" spans="40:41" x14ac:dyDescent="0.25">
      <c r="AO1048521" s="22"/>
    </row>
    <row r="1048522" spans="40:41" x14ac:dyDescent="0.25">
      <c r="AO1048522" s="22"/>
    </row>
    <row r="1048523" spans="40:41" x14ac:dyDescent="0.25">
      <c r="AO1048523" s="22"/>
    </row>
    <row r="1048524" spans="40:41" x14ac:dyDescent="0.25">
      <c r="AO1048524" s="22"/>
    </row>
    <row r="1048525" spans="40:41" x14ac:dyDescent="0.25">
      <c r="AO1048525" s="22"/>
    </row>
    <row r="1048526" spans="40:41" x14ac:dyDescent="0.25">
      <c r="AO1048526" s="22"/>
    </row>
    <row r="1048527" spans="40:41" x14ac:dyDescent="0.25">
      <c r="AN1048527" s="71"/>
      <c r="AO1048527" s="22"/>
    </row>
    <row r="1048528" spans="40:41" x14ac:dyDescent="0.25">
      <c r="AN1048528" s="22"/>
      <c r="AO1048528" s="22"/>
    </row>
    <row r="1048529" spans="40:41" x14ac:dyDescent="0.25">
      <c r="AN1048529" s="3"/>
      <c r="AO1048529" s="22"/>
    </row>
    <row r="1048530" spans="40:41" x14ac:dyDescent="0.25">
      <c r="AN1048530" s="3"/>
      <c r="AO1048530" s="22"/>
    </row>
    <row r="1048531" spans="40:41" x14ac:dyDescent="0.25">
      <c r="AN1048531" s="3"/>
      <c r="AO1048531" s="22"/>
    </row>
    <row r="1048532" spans="40:41" x14ac:dyDescent="0.25">
      <c r="AN1048532" s="3"/>
      <c r="AO1048532" s="22"/>
    </row>
    <row r="1048533" spans="40:41" x14ac:dyDescent="0.25">
      <c r="AN1048533" s="3"/>
      <c r="AO1048533" s="22"/>
    </row>
    <row r="1048534" spans="40:41" x14ac:dyDescent="0.25">
      <c r="AN1048534" s="3"/>
      <c r="AO1048534" s="22"/>
    </row>
    <row r="1048535" spans="40:41" x14ac:dyDescent="0.25">
      <c r="AN1048535" s="3"/>
      <c r="AO1048535" s="22"/>
    </row>
    <row r="1048536" spans="40:41" x14ac:dyDescent="0.25">
      <c r="AN1048536" s="3"/>
      <c r="AO1048536" s="22"/>
    </row>
    <row r="1048537" spans="40:41" x14ac:dyDescent="0.25">
      <c r="AN1048537" s="3"/>
      <c r="AO1048537" s="22"/>
    </row>
    <row r="1048538" spans="40:41" x14ac:dyDescent="0.25">
      <c r="AN1048538" s="3"/>
      <c r="AO1048538" s="22"/>
    </row>
    <row r="1048539" spans="40:41" x14ac:dyDescent="0.25">
      <c r="AN1048539" s="3"/>
      <c r="AO1048539" s="22"/>
    </row>
    <row r="1048540" spans="40:41" x14ac:dyDescent="0.25">
      <c r="AN1048540" s="3"/>
      <c r="AO1048540" s="22"/>
    </row>
    <row r="1048541" spans="40:41" x14ac:dyDescent="0.25">
      <c r="AN1048541" s="3"/>
      <c r="AO1048541" s="22"/>
    </row>
    <row r="1048542" spans="40:41" x14ac:dyDescent="0.25">
      <c r="AN1048542" s="3"/>
      <c r="AO1048542" s="22"/>
    </row>
    <row r="1048543" spans="40:41" x14ac:dyDescent="0.25">
      <c r="AN1048543" s="3"/>
      <c r="AO1048543" s="22"/>
    </row>
    <row r="1048544" spans="40:41" x14ac:dyDescent="0.25">
      <c r="AN1048544" s="3"/>
      <c r="AO1048544" s="22"/>
    </row>
    <row r="1048545" spans="40:41" x14ac:dyDescent="0.25">
      <c r="AN1048545" s="3"/>
      <c r="AO1048545" s="22"/>
    </row>
    <row r="1048546" spans="40:41" x14ac:dyDescent="0.25">
      <c r="AN1048546" s="3"/>
      <c r="AO1048546" s="22"/>
    </row>
    <row r="1048547" spans="40:41" x14ac:dyDescent="0.25">
      <c r="AN1048547" s="3"/>
      <c r="AO1048547" s="22"/>
    </row>
    <row r="1048548" spans="40:41" x14ac:dyDescent="0.25">
      <c r="AN1048548" s="3"/>
      <c r="AO1048548" s="22"/>
    </row>
    <row r="1048549" spans="40:41" x14ac:dyDescent="0.25">
      <c r="AN1048549" s="3"/>
      <c r="AO1048549" s="22"/>
    </row>
    <row r="1048550" spans="40:41" x14ac:dyDescent="0.25">
      <c r="AN1048550" s="3"/>
      <c r="AO1048550" s="22"/>
    </row>
    <row r="1048551" spans="40:41" x14ac:dyDescent="0.25">
      <c r="AN1048551" s="3"/>
      <c r="AO1048551" s="22"/>
    </row>
    <row r="1048552" spans="40:41" x14ac:dyDescent="0.25">
      <c r="AN1048552" s="3"/>
      <c r="AO1048552" s="22"/>
    </row>
    <row r="1048553" spans="40:41" x14ac:dyDescent="0.25">
      <c r="AN1048553" s="3"/>
      <c r="AO1048553" s="22"/>
    </row>
    <row r="1048554" spans="40:41" x14ac:dyDescent="0.25">
      <c r="AN1048554" s="3"/>
      <c r="AO1048554" s="22"/>
    </row>
    <row r="1048555" spans="40:41" x14ac:dyDescent="0.25">
      <c r="AN1048555" s="3"/>
      <c r="AO1048555" s="22"/>
    </row>
    <row r="1048556" spans="40:41" x14ac:dyDescent="0.25">
      <c r="AN1048556" s="3"/>
      <c r="AO1048556" s="22"/>
    </row>
    <row r="1048557" spans="40:41" x14ac:dyDescent="0.25">
      <c r="AN1048557" s="3"/>
      <c r="AO1048557" s="22"/>
    </row>
    <row r="1048558" spans="40:41" x14ac:dyDescent="0.25">
      <c r="AN1048558" s="3"/>
      <c r="AO1048558" s="22"/>
    </row>
    <row r="1048559" spans="40:41" x14ac:dyDescent="0.25">
      <c r="AN1048559" s="3"/>
      <c r="AO1048559" s="22"/>
    </row>
    <row r="1048560" spans="40:41" x14ac:dyDescent="0.25">
      <c r="AN1048560" s="3"/>
      <c r="AO1048560" s="22"/>
    </row>
    <row r="1048561" spans="40:41" x14ac:dyDescent="0.25">
      <c r="AN1048561" s="3"/>
      <c r="AO1048561" s="22"/>
    </row>
    <row r="1048562" spans="40:41" x14ac:dyDescent="0.25">
      <c r="AN1048562" s="3"/>
      <c r="AO1048562" s="22"/>
    </row>
    <row r="1048563" spans="40:41" x14ac:dyDescent="0.25">
      <c r="AN1048563" s="3"/>
      <c r="AO1048563" s="22"/>
    </row>
    <row r="1048564" spans="40:41" x14ac:dyDescent="0.25">
      <c r="AN1048564" s="3"/>
      <c r="AO1048564" s="22"/>
    </row>
    <row r="1048565" spans="40:41" x14ac:dyDescent="0.25">
      <c r="AN1048565" s="3"/>
      <c r="AO1048565" s="22"/>
    </row>
    <row r="1048566" spans="40:41" x14ac:dyDescent="0.25">
      <c r="AN1048566" s="3"/>
      <c r="AO1048566" s="22"/>
    </row>
    <row r="1048567" spans="40:41" x14ac:dyDescent="0.25">
      <c r="AN1048567" s="3"/>
      <c r="AO1048567" s="22"/>
    </row>
    <row r="1048568" spans="40:41" x14ac:dyDescent="0.25">
      <c r="AN1048568" s="3"/>
      <c r="AO1048568" s="22"/>
    </row>
    <row r="1048569" spans="40:41" x14ac:dyDescent="0.25">
      <c r="AN1048569" s="3"/>
      <c r="AO1048569" s="22"/>
    </row>
    <row r="1048570" spans="40:41" x14ac:dyDescent="0.25">
      <c r="AN1048570" s="3"/>
      <c r="AO1048570" s="22"/>
    </row>
    <row r="1048571" spans="40:41" x14ac:dyDescent="0.25">
      <c r="AN1048571" s="3"/>
      <c r="AO1048571" s="22"/>
    </row>
    <row r="1048572" spans="40:41" x14ac:dyDescent="0.25">
      <c r="AN1048572" s="3"/>
      <c r="AO1048572" s="22"/>
    </row>
    <row r="1048573" spans="40:41" x14ac:dyDescent="0.25">
      <c r="AN1048573" s="3"/>
      <c r="AO1048573" s="22"/>
    </row>
    <row r="1048574" spans="40:41" x14ac:dyDescent="0.25">
      <c r="AN1048574" s="3"/>
      <c r="AO1048574" s="22"/>
    </row>
    <row r="1048575" spans="40:41" x14ac:dyDescent="0.25">
      <c r="AN1048575" s="3"/>
      <c r="AO1048575" s="22"/>
    </row>
  </sheetData>
  <conditionalFormatting sqref="B1:B1048576">
    <cfRule type="duplicateValues" dxfId="0" priority="1"/>
  </conditionalFormatting>
  <dataValidations count="1">
    <dataValidation type="list" allowBlank="1" showInputMessage="1" showErrorMessage="1" sqref="A2:A228">
      <formula1>$AQ$1:$AX$1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A1 A229:A1048576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1226"/>
  <sheetViews>
    <sheetView rightToLeft="1" topLeftCell="E1" workbookViewId="0">
      <pane ySplit="1" topLeftCell="A2" activePane="bottomLeft" state="frozen"/>
      <selection pane="bottomLeft" activeCell="T6" sqref="T6"/>
    </sheetView>
  </sheetViews>
  <sheetFormatPr defaultRowHeight="15" x14ac:dyDescent="0.25"/>
  <cols>
    <col min="1" max="1" width="3.5703125" style="1" customWidth="1"/>
    <col min="2" max="2" width="8" style="100" customWidth="1"/>
    <col min="3" max="3" width="44.140625" customWidth="1"/>
    <col min="4" max="4" width="16.85546875" customWidth="1"/>
    <col min="5" max="5" width="14.5703125" customWidth="1"/>
    <col min="6" max="8" width="13.140625" customWidth="1"/>
    <col min="9" max="9" width="12.5703125" style="45" bestFit="1" customWidth="1"/>
    <col min="10" max="10" width="10.5703125" style="104" customWidth="1"/>
    <col min="11" max="11" width="11.5703125" style="104" customWidth="1"/>
    <col min="12" max="12" width="12.7109375" style="104" customWidth="1"/>
    <col min="13" max="13" width="9.42578125" customWidth="1"/>
    <col min="14" max="14" width="12.42578125" bestFit="1" customWidth="1"/>
    <col min="15" max="15" width="12.140625" bestFit="1" customWidth="1"/>
    <col min="16" max="16" width="11.7109375" bestFit="1" customWidth="1"/>
    <col min="17" max="17" width="10.42578125" customWidth="1"/>
    <col min="18" max="18" width="9.7109375" customWidth="1"/>
    <col min="19" max="19" width="10.85546875" customWidth="1"/>
  </cols>
  <sheetData>
    <row r="1" spans="1:27" s="1" customFormat="1" ht="28.5" customHeight="1" thickBot="1" x14ac:dyDescent="0.3">
      <c r="A1" s="35" t="s">
        <v>1</v>
      </c>
      <c r="B1" s="52" t="s">
        <v>65</v>
      </c>
      <c r="C1" s="36" t="s">
        <v>58</v>
      </c>
      <c r="D1" s="36" t="s">
        <v>59</v>
      </c>
      <c r="E1" s="36" t="s">
        <v>0</v>
      </c>
      <c r="F1" s="36" t="s">
        <v>66</v>
      </c>
      <c r="G1" s="36" t="s">
        <v>60</v>
      </c>
      <c r="H1" s="36" t="s">
        <v>75</v>
      </c>
      <c r="I1" s="46" t="s">
        <v>80</v>
      </c>
      <c r="J1" s="52" t="s">
        <v>67</v>
      </c>
      <c r="K1" s="52" t="s">
        <v>68</v>
      </c>
      <c r="L1" s="52" t="s">
        <v>69</v>
      </c>
      <c r="M1" s="48" t="s">
        <v>70</v>
      </c>
      <c r="N1" s="35" t="s">
        <v>76</v>
      </c>
      <c r="O1" s="36" t="s">
        <v>77</v>
      </c>
      <c r="P1" s="36" t="s">
        <v>78</v>
      </c>
      <c r="Q1" s="52" t="s">
        <v>79</v>
      </c>
      <c r="R1" s="36" t="s">
        <v>73</v>
      </c>
      <c r="S1" s="47" t="s">
        <v>74</v>
      </c>
      <c r="X1" s="1" t="s">
        <v>71</v>
      </c>
      <c r="Y1" s="1" t="s">
        <v>72</v>
      </c>
      <c r="Z1" s="1" t="s">
        <v>73</v>
      </c>
      <c r="AA1" s="1" t="s">
        <v>74</v>
      </c>
    </row>
    <row r="2" spans="1:27" x14ac:dyDescent="0.25">
      <c r="A2" s="31">
        <f t="shared" ref="A2:A64" si="0">ROW()-1</f>
        <v>1</v>
      </c>
      <c r="B2" s="99">
        <v>1000</v>
      </c>
      <c r="C2" s="33" t="str">
        <f>IFERROR(VLOOKUP(B2,'Data '!$B:$H,2,0)," ")</f>
        <v>xxxx</v>
      </c>
      <c r="D2" s="33" t="str">
        <f>IFERROR(VLOOKUP($B2,'Data '!$B:$H,3,0)," ")</f>
        <v>yyy</v>
      </c>
      <c r="E2" s="33" t="str">
        <f>IFERROR(VLOOKUP($B2,'Data '!$B:$H,4,0)," ")</f>
        <v>zzz</v>
      </c>
      <c r="F2" s="33" t="str">
        <f>IFERROR(VLOOKUP($B2,'Data '!$B:$H,5,0)," ")</f>
        <v>المبيعات</v>
      </c>
      <c r="G2" s="34">
        <f>IFERROR(VLOOKUP($B2,'Data '!$B:$H,7,0)," ")</f>
        <v>33329</v>
      </c>
      <c r="H2" s="34">
        <f>IFERROR(VLOOKUP($B2,'Data '!$B:$S,18,0)," ")</f>
        <v>25163</v>
      </c>
      <c r="I2" s="43">
        <f>IFERROR(VLOOKUP(B2,'Data '!$B:$G,6,0)," ")</f>
        <v>2</v>
      </c>
      <c r="J2" s="50" t="s">
        <v>72</v>
      </c>
      <c r="K2" s="101">
        <v>44195</v>
      </c>
      <c r="L2" s="101">
        <v>44196</v>
      </c>
      <c r="M2" s="53">
        <f>IF(J2=$Z$1,((L2-K2)+1),IF(I2=1,NETWORKDAYS.INTL(K2,L2,7),IF(I2=2,NETWORKDAYS.INTL(K2,L2,16),"0")))</f>
        <v>2</v>
      </c>
      <c r="N2" s="32">
        <f ca="1">IFERROR(VLOOKUP(B2,'Data '!$B:$AN,39,0),"0")</f>
        <v>30</v>
      </c>
      <c r="O2" s="37">
        <f t="shared" ref="O2:O65" si="1">SUMIFS($M:$M,$J:$J,$X$1,$B:$B,$B2)</f>
        <v>0</v>
      </c>
      <c r="P2" s="37">
        <f t="shared" ref="P2:P65" si="2">SUMIFS($M:$M,$J:$J,$Y$1,$B:$B,$B2)</f>
        <v>2</v>
      </c>
      <c r="Q2" s="50">
        <f t="shared" ref="Q2:Q4" ca="1" si="3">N2-SUM(O2:P2)</f>
        <v>28</v>
      </c>
      <c r="R2" s="37">
        <f t="shared" ref="R2:R65" si="4">SUMIFS($M:$M,$J:$J,$Z$1,$B:$B,$B2)</f>
        <v>0</v>
      </c>
      <c r="S2" s="38">
        <f t="shared" ref="S2:S65" si="5">SUMIFS($M:$M,$J:$J,$AA$1,$B:$B,$B2)</f>
        <v>0</v>
      </c>
    </row>
    <row r="3" spans="1:27" x14ac:dyDescent="0.25">
      <c r="A3" s="31">
        <f t="shared" si="0"/>
        <v>2</v>
      </c>
      <c r="B3" s="99">
        <v>1317</v>
      </c>
      <c r="C3" s="33">
        <f>IFERROR(VLOOKUP(B3,'Data '!$B:$H,3,0)," ")</f>
        <v>0</v>
      </c>
      <c r="D3" s="33">
        <f>IFERROR(VLOOKUP($B3,'Data '!$B:$H,4,0)," ")</f>
        <v>0</v>
      </c>
      <c r="E3" s="33">
        <f>IFERROR(VLOOKUP($B3,'Data '!$B:$H,4,0)," ")</f>
        <v>0</v>
      </c>
      <c r="F3" s="33" t="str">
        <f>IFERROR(VLOOKUP($B3,'Data '!$B:$H,5,0)," ")</f>
        <v>الموارد البشرية</v>
      </c>
      <c r="G3" s="34">
        <f>IFERROR(VLOOKUP($B3,'Data '!$B:$H,7,0)," ")</f>
        <v>44017</v>
      </c>
      <c r="H3" s="34">
        <f>IFERROR(VLOOKUP($B3,'Data '!$B:$S,18,0)," ")</f>
        <v>31113</v>
      </c>
      <c r="I3" s="43">
        <f>IFERROR(VLOOKUP(B3,'Data '!$B:$G,6,0)," ")</f>
        <v>1</v>
      </c>
      <c r="J3" s="50" t="s">
        <v>74</v>
      </c>
      <c r="K3" s="101">
        <v>44194</v>
      </c>
      <c r="L3" s="101">
        <v>44194</v>
      </c>
      <c r="M3" s="53">
        <f t="shared" ref="M3:M66" si="6">IF(J3=$Z$1,((L3-K3)+1),IF(I3=1,NETWORKDAYS.INTL(K3,L3,7),IF(I3=2,NETWORKDAYS.INTL(K3,L3,16),"0")))</f>
        <v>1</v>
      </c>
      <c r="N3" s="32" t="str">
        <f ca="1">IFERROR(VLOOKUP(B3,'Data '!$B:$AN,39,0),"0")</f>
        <v>لا يستحق سنوى</v>
      </c>
      <c r="O3" s="37">
        <f t="shared" si="1"/>
        <v>0</v>
      </c>
      <c r="P3" s="37">
        <f t="shared" si="2"/>
        <v>0</v>
      </c>
      <c r="Q3" s="50" t="e">
        <f t="shared" ca="1" si="3"/>
        <v>#VALUE!</v>
      </c>
      <c r="R3" s="37">
        <f t="shared" si="4"/>
        <v>0</v>
      </c>
      <c r="S3" s="38">
        <f t="shared" si="5"/>
        <v>1</v>
      </c>
    </row>
    <row r="4" spans="1:27" x14ac:dyDescent="0.25">
      <c r="A4" s="31">
        <f t="shared" si="0"/>
        <v>3</v>
      </c>
      <c r="B4" s="99">
        <v>1234</v>
      </c>
      <c r="C4" s="33">
        <f>IFERROR(VLOOKUP(B4,'Data '!$B:$H,3,0)," ")</f>
        <v>0</v>
      </c>
      <c r="D4" s="33">
        <f>IFERROR(VLOOKUP($B4,'Data '!$B:$H,4,0)," ")</f>
        <v>0</v>
      </c>
      <c r="E4" s="33">
        <f>IFERROR(VLOOKUP($B4,'Data '!$B:$H,4,0)," ")</f>
        <v>0</v>
      </c>
      <c r="F4" s="33" t="str">
        <f>IFERROR(VLOOKUP($B4,'Data '!$B:$H,5,0)," ")</f>
        <v>الأنتاج</v>
      </c>
      <c r="G4" s="34">
        <f>IFERROR(VLOOKUP($B4,'Data '!$B:$H,7,0)," ")</f>
        <v>43631</v>
      </c>
      <c r="H4" s="34">
        <f>IFERROR(VLOOKUP($B4,'Data '!$B:$S,18,0)," ")</f>
        <v>33474</v>
      </c>
      <c r="I4" s="43">
        <f>IFERROR(VLOOKUP(B4,'Data '!$B:$G,6,0)," ")</f>
        <v>1</v>
      </c>
      <c r="J4" s="50" t="s">
        <v>73</v>
      </c>
      <c r="K4" s="101">
        <v>44194</v>
      </c>
      <c r="L4" s="101">
        <v>44198</v>
      </c>
      <c r="M4" s="53">
        <f t="shared" si="6"/>
        <v>5</v>
      </c>
      <c r="N4" s="32">
        <f ca="1">IFERROR(VLOOKUP(B4,'Data '!$B:$AN,39,0),"0")</f>
        <v>21</v>
      </c>
      <c r="O4" s="37">
        <f t="shared" si="1"/>
        <v>0</v>
      </c>
      <c r="P4" s="37">
        <f t="shared" si="2"/>
        <v>0</v>
      </c>
      <c r="Q4" s="50">
        <f t="shared" ca="1" si="3"/>
        <v>21</v>
      </c>
      <c r="R4" s="37">
        <f t="shared" si="4"/>
        <v>5</v>
      </c>
      <c r="S4" s="38">
        <f t="shared" si="5"/>
        <v>0</v>
      </c>
    </row>
    <row r="5" spans="1:27" x14ac:dyDescent="0.25">
      <c r="A5" s="31">
        <f t="shared" si="0"/>
        <v>4</v>
      </c>
      <c r="B5" s="99">
        <v>1020</v>
      </c>
      <c r="C5" s="33">
        <f>IFERROR(VLOOKUP(B5,'Data '!$B:$H,3,0)," ")</f>
        <v>0</v>
      </c>
      <c r="D5" s="33">
        <f>IFERROR(VLOOKUP($B5,'Data '!$B:$H,4,0)," ")</f>
        <v>0</v>
      </c>
      <c r="E5" s="33">
        <f>IFERROR(VLOOKUP($B5,'Data '!$B:$H,4,0)," ")</f>
        <v>0</v>
      </c>
      <c r="F5" s="33" t="str">
        <f>IFERROR(VLOOKUP($B5,'Data '!$B:$H,5,0)," ")</f>
        <v>الأنتاج</v>
      </c>
      <c r="G5" s="34">
        <f>IFERROR(VLOOKUP($B5,'Data '!$B:$H,7,0)," ")</f>
        <v>42830</v>
      </c>
      <c r="H5" s="34">
        <f>IFERROR(VLOOKUP($B5,'Data '!$B:$S,18,0)," ")</f>
        <v>30882</v>
      </c>
      <c r="I5" s="43">
        <f>IFERROR(VLOOKUP(B5,'Data '!$B:$G,6,0)," ")</f>
        <v>2</v>
      </c>
      <c r="J5" s="50" t="s">
        <v>72</v>
      </c>
      <c r="K5" s="102">
        <v>44194</v>
      </c>
      <c r="L5" s="102">
        <v>44195</v>
      </c>
      <c r="M5" s="53">
        <f t="shared" si="6"/>
        <v>2</v>
      </c>
      <c r="N5" s="32">
        <f ca="1">IFERROR(VLOOKUP(B5,'Data '!$B:$AN,39,0),"0")</f>
        <v>21</v>
      </c>
      <c r="O5" s="37">
        <f t="shared" si="1"/>
        <v>0</v>
      </c>
      <c r="P5" s="37">
        <f t="shared" si="2"/>
        <v>2</v>
      </c>
      <c r="Q5" s="50">
        <f t="shared" ref="Q5:Q68" ca="1" si="7">N5-SUM(O5:P5)</f>
        <v>19</v>
      </c>
      <c r="R5" s="37">
        <f t="shared" si="4"/>
        <v>0</v>
      </c>
      <c r="S5" s="38">
        <f t="shared" si="5"/>
        <v>0</v>
      </c>
    </row>
    <row r="6" spans="1:27" x14ac:dyDescent="0.25">
      <c r="A6" s="31">
        <f t="shared" si="0"/>
        <v>5</v>
      </c>
      <c r="B6" s="99">
        <v>1111</v>
      </c>
      <c r="C6" s="33">
        <f>IFERROR(VLOOKUP(B6,'Data '!$B:$H,3,0)," ")</f>
        <v>0</v>
      </c>
      <c r="D6" s="33">
        <f>IFERROR(VLOOKUP($B6,'Data '!$B:$H,4,0)," ")</f>
        <v>0</v>
      </c>
      <c r="E6" s="33">
        <f>IFERROR(VLOOKUP($B6,'Data '!$B:$H,4,0)," ")</f>
        <v>0</v>
      </c>
      <c r="F6" s="33" t="str">
        <f>IFERROR(VLOOKUP($B6,'Data '!$B:$H,5,0)," ")</f>
        <v>التجهيز</v>
      </c>
      <c r="G6" s="34">
        <f>IFERROR(VLOOKUP($B6,'Data '!$B:$H,7,0)," ")</f>
        <v>41504</v>
      </c>
      <c r="H6" s="34">
        <f>IFERROR(VLOOKUP($B6,'Data '!$B:$S,18,0)," ")</f>
        <v>29967</v>
      </c>
      <c r="I6" s="43">
        <f>IFERROR(VLOOKUP(B6,'Data '!$B:$G,6,0)," ")</f>
        <v>1</v>
      </c>
      <c r="J6" s="50" t="s">
        <v>71</v>
      </c>
      <c r="K6" s="101">
        <v>44195</v>
      </c>
      <c r="L6" s="101">
        <v>44196</v>
      </c>
      <c r="M6" s="53">
        <f t="shared" si="6"/>
        <v>2</v>
      </c>
      <c r="N6" s="32">
        <f ca="1">IFERROR(VLOOKUP(B6,'Data '!$B:$AN,39,0),"0")</f>
        <v>21</v>
      </c>
      <c r="O6" s="37">
        <f t="shared" si="1"/>
        <v>2</v>
      </c>
      <c r="P6" s="37">
        <f t="shared" si="2"/>
        <v>0</v>
      </c>
      <c r="Q6" s="50">
        <f t="shared" ca="1" si="7"/>
        <v>19</v>
      </c>
      <c r="R6" s="37">
        <f t="shared" si="4"/>
        <v>0</v>
      </c>
      <c r="S6" s="38">
        <f t="shared" si="5"/>
        <v>0</v>
      </c>
    </row>
    <row r="7" spans="1:27" x14ac:dyDescent="0.25">
      <c r="A7" s="31">
        <f t="shared" si="0"/>
        <v>6</v>
      </c>
      <c r="B7" s="99"/>
      <c r="C7" s="33" t="str">
        <f>IFERROR(VLOOKUP(B7,'Data '!$B:$H,3,0)," ")</f>
        <v xml:space="preserve"> </v>
      </c>
      <c r="D7" s="33" t="str">
        <f>IFERROR(VLOOKUP($B7,'Data '!$B:$H,4,0)," ")</f>
        <v xml:space="preserve"> </v>
      </c>
      <c r="E7" s="33" t="str">
        <f>IFERROR(VLOOKUP($B7,'Data '!$B:$H,4,0)," ")</f>
        <v xml:space="preserve"> </v>
      </c>
      <c r="F7" s="33" t="str">
        <f>IFERROR(VLOOKUP($B7,'Data '!$B:$H,5,0)," ")</f>
        <v xml:space="preserve"> </v>
      </c>
      <c r="G7" s="34" t="str">
        <f>IFERROR(VLOOKUP($B7,'Data '!$B:$H,7,0)," ")</f>
        <v xml:space="preserve"> </v>
      </c>
      <c r="H7" s="34" t="str">
        <f>IFERROR(VLOOKUP($B7,'Data '!$B:$S,18,0)," ")</f>
        <v xml:space="preserve"> </v>
      </c>
      <c r="I7" s="43" t="str">
        <f>IFERROR(VLOOKUP(B7,'Data '!$B:$G,6,0)," ")</f>
        <v xml:space="preserve"> </v>
      </c>
      <c r="J7" s="50"/>
      <c r="K7" s="50"/>
      <c r="L7" s="50"/>
      <c r="M7" s="53" t="str">
        <f t="shared" si="6"/>
        <v>0</v>
      </c>
      <c r="N7" s="32" t="str">
        <f>IFERROR(VLOOKUP(B7,'Data '!$B:$AN,39,0),"0")</f>
        <v>0</v>
      </c>
      <c r="O7" s="37">
        <f t="shared" si="1"/>
        <v>0</v>
      </c>
      <c r="P7" s="37">
        <f t="shared" si="2"/>
        <v>0</v>
      </c>
      <c r="Q7" s="50">
        <f t="shared" si="7"/>
        <v>0</v>
      </c>
      <c r="R7" s="37">
        <f t="shared" si="4"/>
        <v>0</v>
      </c>
      <c r="S7" s="38">
        <f t="shared" si="5"/>
        <v>0</v>
      </c>
    </row>
    <row r="8" spans="1:27" x14ac:dyDescent="0.25">
      <c r="A8" s="31">
        <f t="shared" si="0"/>
        <v>7</v>
      </c>
      <c r="B8" s="99"/>
      <c r="C8" s="33" t="str">
        <f>IFERROR(VLOOKUP(B8,'Data '!$B:$H,3,0)," ")</f>
        <v xml:space="preserve"> </v>
      </c>
      <c r="D8" s="33" t="str">
        <f>IFERROR(VLOOKUP($B8,'Data '!$B:$H,4,0)," ")</f>
        <v xml:space="preserve"> </v>
      </c>
      <c r="E8" s="33" t="str">
        <f>IFERROR(VLOOKUP($B8,'Data '!$B:$H,4,0)," ")</f>
        <v xml:space="preserve"> </v>
      </c>
      <c r="F8" s="33" t="str">
        <f>IFERROR(VLOOKUP($B8,'Data '!$B:$H,5,0)," ")</f>
        <v xml:space="preserve"> </v>
      </c>
      <c r="G8" s="34" t="str">
        <f>IFERROR(VLOOKUP($B8,'Data '!$B:$H,7,0)," ")</f>
        <v xml:space="preserve"> </v>
      </c>
      <c r="H8" s="34" t="str">
        <f>IFERROR(VLOOKUP($B8,'Data '!$B:$S,18,0)," ")</f>
        <v xml:space="preserve"> </v>
      </c>
      <c r="I8" s="43" t="str">
        <f>IFERROR(VLOOKUP(B8,'Data '!$B:$G,6,0)," ")</f>
        <v xml:space="preserve"> </v>
      </c>
      <c r="J8" s="50"/>
      <c r="K8" s="50"/>
      <c r="L8" s="50"/>
      <c r="M8" s="53" t="str">
        <f t="shared" si="6"/>
        <v>0</v>
      </c>
      <c r="N8" s="32" t="str">
        <f>IFERROR(VLOOKUP(B8,'Data '!$B:$AN,39,0),"0")</f>
        <v>0</v>
      </c>
      <c r="O8" s="37">
        <f t="shared" si="1"/>
        <v>0</v>
      </c>
      <c r="P8" s="37">
        <f t="shared" si="2"/>
        <v>0</v>
      </c>
      <c r="Q8" s="50">
        <f t="shared" si="7"/>
        <v>0</v>
      </c>
      <c r="R8" s="37">
        <f t="shared" si="4"/>
        <v>0</v>
      </c>
      <c r="S8" s="38">
        <f t="shared" si="5"/>
        <v>0</v>
      </c>
    </row>
    <row r="9" spans="1:27" x14ac:dyDescent="0.25">
      <c r="A9" s="31">
        <f t="shared" si="0"/>
        <v>8</v>
      </c>
      <c r="B9" s="99"/>
      <c r="C9" s="33" t="str">
        <f>IFERROR(VLOOKUP(B9,'Data '!$B:$H,3,0)," ")</f>
        <v xml:space="preserve"> </v>
      </c>
      <c r="D9" s="33" t="str">
        <f>IFERROR(VLOOKUP($B9,'Data '!$B:$H,4,0)," ")</f>
        <v xml:space="preserve"> </v>
      </c>
      <c r="E9" s="33" t="str">
        <f>IFERROR(VLOOKUP($B9,'Data '!$B:$H,4,0)," ")</f>
        <v xml:space="preserve"> </v>
      </c>
      <c r="F9" s="33" t="str">
        <f>IFERROR(VLOOKUP($B9,'Data '!$B:$H,5,0)," ")</f>
        <v xml:space="preserve"> </v>
      </c>
      <c r="G9" s="34" t="str">
        <f>IFERROR(VLOOKUP($B9,'Data '!$B:$H,7,0)," ")</f>
        <v xml:space="preserve"> </v>
      </c>
      <c r="H9" s="34" t="str">
        <f>IFERROR(VLOOKUP($B9,'Data '!$B:$S,18,0)," ")</f>
        <v xml:space="preserve"> </v>
      </c>
      <c r="I9" s="43" t="str">
        <f>IFERROR(VLOOKUP(B9,'Data '!$B:$G,6,0)," ")</f>
        <v xml:space="preserve"> </v>
      </c>
      <c r="J9" s="50"/>
      <c r="K9" s="50"/>
      <c r="L9" s="50"/>
      <c r="M9" s="53" t="str">
        <f t="shared" si="6"/>
        <v>0</v>
      </c>
      <c r="N9" s="32" t="str">
        <f>IFERROR(VLOOKUP(B9,'Data '!$B:$AN,39,0),"0")</f>
        <v>0</v>
      </c>
      <c r="O9" s="37">
        <f t="shared" si="1"/>
        <v>0</v>
      </c>
      <c r="P9" s="37">
        <f t="shared" si="2"/>
        <v>0</v>
      </c>
      <c r="Q9" s="50">
        <f t="shared" si="7"/>
        <v>0</v>
      </c>
      <c r="R9" s="37">
        <f t="shared" si="4"/>
        <v>0</v>
      </c>
      <c r="S9" s="38">
        <f t="shared" si="5"/>
        <v>0</v>
      </c>
    </row>
    <row r="10" spans="1:27" x14ac:dyDescent="0.25">
      <c r="A10" s="31">
        <f t="shared" si="0"/>
        <v>9</v>
      </c>
      <c r="B10" s="99"/>
      <c r="C10" s="33" t="str">
        <f>IFERROR(VLOOKUP(B10,'Data '!$B:$H,3,0)," ")</f>
        <v xml:space="preserve"> </v>
      </c>
      <c r="D10" s="33" t="str">
        <f>IFERROR(VLOOKUP($B10,'Data '!$B:$H,4,0)," ")</f>
        <v xml:space="preserve"> </v>
      </c>
      <c r="E10" s="33" t="str">
        <f>IFERROR(VLOOKUP($B10,'Data '!$B:$H,4,0)," ")</f>
        <v xml:space="preserve"> </v>
      </c>
      <c r="F10" s="33" t="str">
        <f>IFERROR(VLOOKUP($B10,'Data '!$B:$H,5,0)," ")</f>
        <v xml:space="preserve"> </v>
      </c>
      <c r="G10" s="34" t="str">
        <f>IFERROR(VLOOKUP($B10,'Data '!$B:$H,7,0)," ")</f>
        <v xml:space="preserve"> </v>
      </c>
      <c r="H10" s="34" t="str">
        <f>IFERROR(VLOOKUP($B10,'Data '!$B:$S,18,0)," ")</f>
        <v xml:space="preserve"> </v>
      </c>
      <c r="I10" s="43" t="str">
        <f>IFERROR(VLOOKUP(B10,'Data '!$B:$G,6,0)," ")</f>
        <v xml:space="preserve"> </v>
      </c>
      <c r="J10" s="50"/>
      <c r="K10" s="50"/>
      <c r="L10" s="50"/>
      <c r="M10" s="53" t="str">
        <f t="shared" si="6"/>
        <v>0</v>
      </c>
      <c r="N10" s="32" t="str">
        <f>IFERROR(VLOOKUP(B10,'Data '!$B:$AN,39,0),"0")</f>
        <v>0</v>
      </c>
      <c r="O10" s="37">
        <f t="shared" si="1"/>
        <v>0</v>
      </c>
      <c r="P10" s="37">
        <f t="shared" si="2"/>
        <v>0</v>
      </c>
      <c r="Q10" s="50">
        <f t="shared" si="7"/>
        <v>0</v>
      </c>
      <c r="R10" s="37">
        <f t="shared" si="4"/>
        <v>0</v>
      </c>
      <c r="S10" s="38">
        <f t="shared" si="5"/>
        <v>0</v>
      </c>
    </row>
    <row r="11" spans="1:27" x14ac:dyDescent="0.25">
      <c r="A11" s="31">
        <f t="shared" si="0"/>
        <v>10</v>
      </c>
      <c r="B11" s="99"/>
      <c r="C11" s="33" t="str">
        <f>IFERROR(VLOOKUP(B11,'Data '!$B:$H,3,0)," ")</f>
        <v xml:space="preserve"> </v>
      </c>
      <c r="D11" s="33" t="str">
        <f>IFERROR(VLOOKUP($B11,'Data '!$B:$H,4,0)," ")</f>
        <v xml:space="preserve"> </v>
      </c>
      <c r="E11" s="33" t="str">
        <f>IFERROR(VLOOKUP($B11,'Data '!$B:$H,4,0)," ")</f>
        <v xml:space="preserve"> </v>
      </c>
      <c r="F11" s="33" t="str">
        <f>IFERROR(VLOOKUP($B11,'Data '!$B:$H,5,0)," ")</f>
        <v xml:space="preserve"> </v>
      </c>
      <c r="G11" s="34" t="str">
        <f>IFERROR(VLOOKUP($B11,'Data '!$B:$H,7,0)," ")</f>
        <v xml:space="preserve"> </v>
      </c>
      <c r="H11" s="34" t="str">
        <f>IFERROR(VLOOKUP($B11,'Data '!$B:$S,18,0)," ")</f>
        <v xml:space="preserve"> </v>
      </c>
      <c r="I11" s="43" t="str">
        <f>IFERROR(VLOOKUP(B11,'Data '!$B:$G,6,0)," ")</f>
        <v xml:space="preserve"> </v>
      </c>
      <c r="J11" s="50"/>
      <c r="K11" s="50"/>
      <c r="L11" s="50"/>
      <c r="M11" s="53" t="str">
        <f t="shared" si="6"/>
        <v>0</v>
      </c>
      <c r="N11" s="32" t="str">
        <f>IFERROR(VLOOKUP(B11,'Data '!$B:$AN,39,0),"0")</f>
        <v>0</v>
      </c>
      <c r="O11" s="37">
        <f t="shared" si="1"/>
        <v>0</v>
      </c>
      <c r="P11" s="37">
        <f t="shared" si="2"/>
        <v>0</v>
      </c>
      <c r="Q11" s="50">
        <f t="shared" si="7"/>
        <v>0</v>
      </c>
      <c r="R11" s="37">
        <f t="shared" si="4"/>
        <v>0</v>
      </c>
      <c r="S11" s="38">
        <f t="shared" si="5"/>
        <v>0</v>
      </c>
    </row>
    <row r="12" spans="1:27" x14ac:dyDescent="0.25">
      <c r="A12" s="31">
        <f t="shared" si="0"/>
        <v>11</v>
      </c>
      <c r="B12" s="99"/>
      <c r="C12" s="33" t="str">
        <f>IFERROR(VLOOKUP(B12,'Data '!$B:$H,3,0)," ")</f>
        <v xml:space="preserve"> </v>
      </c>
      <c r="D12" s="33" t="str">
        <f>IFERROR(VLOOKUP($B12,'Data '!$B:$H,4,0)," ")</f>
        <v xml:space="preserve"> </v>
      </c>
      <c r="E12" s="33" t="str">
        <f>IFERROR(VLOOKUP($B12,'Data '!$B:$H,4,0)," ")</f>
        <v xml:space="preserve"> </v>
      </c>
      <c r="F12" s="33" t="str">
        <f>IFERROR(VLOOKUP($B12,'Data '!$B:$H,5,0)," ")</f>
        <v xml:space="preserve"> </v>
      </c>
      <c r="G12" s="34" t="str">
        <f>IFERROR(VLOOKUP($B12,'Data '!$B:$H,7,0)," ")</f>
        <v xml:space="preserve"> </v>
      </c>
      <c r="H12" s="34" t="str">
        <f>IFERROR(VLOOKUP($B12,'Data '!$B:$S,18,0)," ")</f>
        <v xml:space="preserve"> </v>
      </c>
      <c r="I12" s="43" t="str">
        <f>IFERROR(VLOOKUP(B12,'Data '!$B:$G,6,0)," ")</f>
        <v xml:space="preserve"> </v>
      </c>
      <c r="J12" s="50"/>
      <c r="K12" s="50"/>
      <c r="L12" s="50"/>
      <c r="M12" s="53" t="str">
        <f t="shared" si="6"/>
        <v>0</v>
      </c>
      <c r="N12" s="32" t="str">
        <f>IFERROR(VLOOKUP(B12,'Data '!$B:$AN,39,0),"0")</f>
        <v>0</v>
      </c>
      <c r="O12" s="37">
        <f t="shared" si="1"/>
        <v>0</v>
      </c>
      <c r="P12" s="37">
        <f t="shared" si="2"/>
        <v>0</v>
      </c>
      <c r="Q12" s="50">
        <f t="shared" si="7"/>
        <v>0</v>
      </c>
      <c r="R12" s="37">
        <f t="shared" si="4"/>
        <v>0</v>
      </c>
      <c r="S12" s="38">
        <f t="shared" si="5"/>
        <v>0</v>
      </c>
    </row>
    <row r="13" spans="1:27" x14ac:dyDescent="0.25">
      <c r="A13" s="31">
        <f t="shared" si="0"/>
        <v>12</v>
      </c>
      <c r="B13" s="99"/>
      <c r="C13" s="33" t="str">
        <f>IFERROR(VLOOKUP(B13,'Data '!$B:$H,3,0)," ")</f>
        <v xml:space="preserve"> </v>
      </c>
      <c r="D13" s="33" t="str">
        <f>IFERROR(VLOOKUP($B13,'Data '!$B:$H,4,0)," ")</f>
        <v xml:space="preserve"> </v>
      </c>
      <c r="E13" s="33" t="str">
        <f>IFERROR(VLOOKUP($B13,'Data '!$B:$H,4,0)," ")</f>
        <v xml:space="preserve"> </v>
      </c>
      <c r="F13" s="33" t="str">
        <f>IFERROR(VLOOKUP($B13,'Data '!$B:$H,5,0)," ")</f>
        <v xml:space="preserve"> </v>
      </c>
      <c r="G13" s="34" t="str">
        <f>IFERROR(VLOOKUP($B13,'Data '!$B:$H,7,0)," ")</f>
        <v xml:space="preserve"> </v>
      </c>
      <c r="H13" s="34" t="str">
        <f>IFERROR(VLOOKUP($B13,'Data '!$B:$S,18,0)," ")</f>
        <v xml:space="preserve"> </v>
      </c>
      <c r="I13" s="43" t="str">
        <f>IFERROR(VLOOKUP(B13,'Data '!$B:$G,6,0)," ")</f>
        <v xml:space="preserve"> </v>
      </c>
      <c r="J13" s="50"/>
      <c r="K13" s="50"/>
      <c r="L13" s="50"/>
      <c r="M13" s="53" t="str">
        <f t="shared" si="6"/>
        <v>0</v>
      </c>
      <c r="N13" s="32" t="str">
        <f>IFERROR(VLOOKUP(B13,'Data '!$B:$AN,39,0),"0")</f>
        <v>0</v>
      </c>
      <c r="O13" s="37">
        <f t="shared" si="1"/>
        <v>0</v>
      </c>
      <c r="P13" s="37">
        <f t="shared" si="2"/>
        <v>0</v>
      </c>
      <c r="Q13" s="50">
        <f t="shared" si="7"/>
        <v>0</v>
      </c>
      <c r="R13" s="37">
        <f t="shared" si="4"/>
        <v>0</v>
      </c>
      <c r="S13" s="38">
        <f t="shared" si="5"/>
        <v>0</v>
      </c>
    </row>
    <row r="14" spans="1:27" x14ac:dyDescent="0.25">
      <c r="A14" s="31">
        <f t="shared" si="0"/>
        <v>13</v>
      </c>
      <c r="B14" s="99"/>
      <c r="C14" s="33" t="str">
        <f>IFERROR(VLOOKUP(B14,'Data '!$B:$H,3,0)," ")</f>
        <v xml:space="preserve"> </v>
      </c>
      <c r="D14" s="33" t="str">
        <f>IFERROR(VLOOKUP($B14,'Data '!$B:$H,4,0)," ")</f>
        <v xml:space="preserve"> </v>
      </c>
      <c r="E14" s="33" t="str">
        <f>IFERROR(VLOOKUP($B14,'Data '!$B:$H,4,0)," ")</f>
        <v xml:space="preserve"> </v>
      </c>
      <c r="F14" s="33" t="str">
        <f>IFERROR(VLOOKUP($B14,'Data '!$B:$H,5,0)," ")</f>
        <v xml:space="preserve"> </v>
      </c>
      <c r="G14" s="34" t="str">
        <f>IFERROR(VLOOKUP($B14,'Data '!$B:$H,7,0)," ")</f>
        <v xml:space="preserve"> </v>
      </c>
      <c r="H14" s="34" t="str">
        <f>IFERROR(VLOOKUP($B14,'Data '!$B:$S,18,0)," ")</f>
        <v xml:space="preserve"> </v>
      </c>
      <c r="I14" s="43" t="str">
        <f>IFERROR(VLOOKUP(B14,'Data '!$B:$G,6,0)," ")</f>
        <v xml:space="preserve"> </v>
      </c>
      <c r="J14" s="50"/>
      <c r="K14" s="50"/>
      <c r="L14" s="50"/>
      <c r="M14" s="53" t="str">
        <f t="shared" si="6"/>
        <v>0</v>
      </c>
      <c r="N14" s="32" t="str">
        <f>IFERROR(VLOOKUP(B14,'Data '!$B:$AN,39,0),"0")</f>
        <v>0</v>
      </c>
      <c r="O14" s="37">
        <f t="shared" si="1"/>
        <v>0</v>
      </c>
      <c r="P14" s="37">
        <f t="shared" si="2"/>
        <v>0</v>
      </c>
      <c r="Q14" s="50">
        <f t="shared" si="7"/>
        <v>0</v>
      </c>
      <c r="R14" s="37">
        <f t="shared" si="4"/>
        <v>0</v>
      </c>
      <c r="S14" s="38">
        <f t="shared" si="5"/>
        <v>0</v>
      </c>
    </row>
    <row r="15" spans="1:27" x14ac:dyDescent="0.25">
      <c r="A15" s="31">
        <f t="shared" si="0"/>
        <v>14</v>
      </c>
      <c r="B15" s="99"/>
      <c r="C15" s="33" t="str">
        <f>IFERROR(VLOOKUP(B15,'Data '!$B:$H,3,0)," ")</f>
        <v xml:space="preserve"> </v>
      </c>
      <c r="D15" s="33" t="str">
        <f>IFERROR(VLOOKUP($B15,'Data '!$B:$H,4,0)," ")</f>
        <v xml:space="preserve"> </v>
      </c>
      <c r="E15" s="33" t="str">
        <f>IFERROR(VLOOKUP($B15,'Data '!$B:$H,4,0)," ")</f>
        <v xml:space="preserve"> </v>
      </c>
      <c r="F15" s="33" t="str">
        <f>IFERROR(VLOOKUP($B15,'Data '!$B:$H,5,0)," ")</f>
        <v xml:space="preserve"> </v>
      </c>
      <c r="G15" s="34" t="str">
        <f>IFERROR(VLOOKUP($B15,'Data '!$B:$H,7,0)," ")</f>
        <v xml:space="preserve"> </v>
      </c>
      <c r="H15" s="34" t="str">
        <f>IFERROR(VLOOKUP($B15,'Data '!$B:$S,18,0)," ")</f>
        <v xml:space="preserve"> </v>
      </c>
      <c r="I15" s="43" t="str">
        <f>IFERROR(VLOOKUP(B15,'Data '!$B:$G,6,0)," ")</f>
        <v xml:space="preserve"> </v>
      </c>
      <c r="J15" s="50"/>
      <c r="K15" s="50"/>
      <c r="L15" s="50"/>
      <c r="M15" s="53" t="str">
        <f t="shared" si="6"/>
        <v>0</v>
      </c>
      <c r="N15" s="32" t="str">
        <f>IFERROR(VLOOKUP(B15,'Data '!$B:$AN,39,0),"0")</f>
        <v>0</v>
      </c>
      <c r="O15" s="37">
        <f t="shared" si="1"/>
        <v>0</v>
      </c>
      <c r="P15" s="37">
        <f t="shared" si="2"/>
        <v>0</v>
      </c>
      <c r="Q15" s="50">
        <f t="shared" si="7"/>
        <v>0</v>
      </c>
      <c r="R15" s="37">
        <f t="shared" si="4"/>
        <v>0</v>
      </c>
      <c r="S15" s="38">
        <f t="shared" si="5"/>
        <v>0</v>
      </c>
    </row>
    <row r="16" spans="1:27" x14ac:dyDescent="0.25">
      <c r="A16" s="31">
        <f t="shared" si="0"/>
        <v>15</v>
      </c>
      <c r="B16" s="99"/>
      <c r="C16" s="33" t="str">
        <f>IFERROR(VLOOKUP(B16,'Data '!$B:$H,3,0)," ")</f>
        <v xml:space="preserve"> </v>
      </c>
      <c r="D16" s="33" t="str">
        <f>IFERROR(VLOOKUP($B16,'Data '!$B:$H,4,0)," ")</f>
        <v xml:space="preserve"> </v>
      </c>
      <c r="E16" s="33" t="str">
        <f>IFERROR(VLOOKUP($B16,'Data '!$B:$H,4,0)," ")</f>
        <v xml:space="preserve"> </v>
      </c>
      <c r="F16" s="33" t="str">
        <f>IFERROR(VLOOKUP($B16,'Data '!$B:$H,5,0)," ")</f>
        <v xml:space="preserve"> </v>
      </c>
      <c r="G16" s="34" t="str">
        <f>IFERROR(VLOOKUP($B16,'Data '!$B:$H,7,0)," ")</f>
        <v xml:space="preserve"> </v>
      </c>
      <c r="H16" s="34" t="str">
        <f>IFERROR(VLOOKUP($B16,'Data '!$B:$S,18,0)," ")</f>
        <v xml:space="preserve"> </v>
      </c>
      <c r="I16" s="43" t="str">
        <f>IFERROR(VLOOKUP(B16,'Data '!$B:$G,6,0)," ")</f>
        <v xml:space="preserve"> </v>
      </c>
      <c r="J16" s="50"/>
      <c r="K16" s="50"/>
      <c r="L16" s="50"/>
      <c r="M16" s="53" t="str">
        <f t="shared" si="6"/>
        <v>0</v>
      </c>
      <c r="N16" s="32" t="str">
        <f>IFERROR(VLOOKUP(B16,'Data '!$B:$AN,39,0),"0")</f>
        <v>0</v>
      </c>
      <c r="O16" s="37">
        <f t="shared" si="1"/>
        <v>0</v>
      </c>
      <c r="P16" s="37">
        <f t="shared" si="2"/>
        <v>0</v>
      </c>
      <c r="Q16" s="50">
        <f t="shared" si="7"/>
        <v>0</v>
      </c>
      <c r="R16" s="37">
        <f t="shared" si="4"/>
        <v>0</v>
      </c>
      <c r="S16" s="38">
        <f t="shared" si="5"/>
        <v>0</v>
      </c>
    </row>
    <row r="17" spans="1:19" x14ac:dyDescent="0.25">
      <c r="A17" s="31">
        <f t="shared" si="0"/>
        <v>16</v>
      </c>
      <c r="B17" s="99"/>
      <c r="C17" s="33" t="str">
        <f>IFERROR(VLOOKUP(B17,'Data '!$B:$H,3,0)," ")</f>
        <v xml:space="preserve"> </v>
      </c>
      <c r="D17" s="33" t="str">
        <f>IFERROR(VLOOKUP($B17,'Data '!$B:$H,4,0)," ")</f>
        <v xml:space="preserve"> </v>
      </c>
      <c r="E17" s="33" t="str">
        <f>IFERROR(VLOOKUP($B17,'Data '!$B:$H,4,0)," ")</f>
        <v xml:space="preserve"> </v>
      </c>
      <c r="F17" s="33" t="str">
        <f>IFERROR(VLOOKUP($B17,'Data '!$B:$H,5,0)," ")</f>
        <v xml:space="preserve"> </v>
      </c>
      <c r="G17" s="34" t="str">
        <f>IFERROR(VLOOKUP($B17,'Data '!$B:$H,7,0)," ")</f>
        <v xml:space="preserve"> </v>
      </c>
      <c r="H17" s="34" t="str">
        <f>IFERROR(VLOOKUP($B17,'Data '!$B:$S,18,0)," ")</f>
        <v xml:space="preserve"> </v>
      </c>
      <c r="I17" s="43" t="str">
        <f>IFERROR(VLOOKUP(B17,'Data '!$B:$G,6,0)," ")</f>
        <v xml:space="preserve"> </v>
      </c>
      <c r="J17" s="50"/>
      <c r="K17" s="50"/>
      <c r="L17" s="50"/>
      <c r="M17" s="53" t="str">
        <f t="shared" si="6"/>
        <v>0</v>
      </c>
      <c r="N17" s="32" t="str">
        <f>IFERROR(VLOOKUP(B17,'Data '!$B:$AN,39,0),"0")</f>
        <v>0</v>
      </c>
      <c r="O17" s="37">
        <f t="shared" si="1"/>
        <v>0</v>
      </c>
      <c r="P17" s="37">
        <f t="shared" si="2"/>
        <v>0</v>
      </c>
      <c r="Q17" s="50">
        <f t="shared" si="7"/>
        <v>0</v>
      </c>
      <c r="R17" s="37">
        <f t="shared" si="4"/>
        <v>0</v>
      </c>
      <c r="S17" s="38">
        <f t="shared" si="5"/>
        <v>0</v>
      </c>
    </row>
    <row r="18" spans="1:19" x14ac:dyDescent="0.25">
      <c r="A18" s="31">
        <f t="shared" si="0"/>
        <v>17</v>
      </c>
      <c r="B18" s="99"/>
      <c r="C18" s="33" t="str">
        <f>IFERROR(VLOOKUP(B18,'Data '!$B:$H,3,0)," ")</f>
        <v xml:space="preserve"> </v>
      </c>
      <c r="D18" s="33" t="str">
        <f>IFERROR(VLOOKUP($B18,'Data '!$B:$H,4,0)," ")</f>
        <v xml:space="preserve"> </v>
      </c>
      <c r="E18" s="33" t="str">
        <f>IFERROR(VLOOKUP($B18,'Data '!$B:$H,4,0)," ")</f>
        <v xml:space="preserve"> </v>
      </c>
      <c r="F18" s="33" t="str">
        <f>IFERROR(VLOOKUP($B18,'Data '!$B:$H,5,0)," ")</f>
        <v xml:space="preserve"> </v>
      </c>
      <c r="G18" s="34" t="str">
        <f>IFERROR(VLOOKUP($B18,'Data '!$B:$H,7,0)," ")</f>
        <v xml:space="preserve"> </v>
      </c>
      <c r="H18" s="34" t="str">
        <f>IFERROR(VLOOKUP($B18,'Data '!$B:$S,18,0)," ")</f>
        <v xml:space="preserve"> </v>
      </c>
      <c r="I18" s="43" t="str">
        <f>IFERROR(VLOOKUP(B18,'Data '!$B:$G,6,0)," ")</f>
        <v xml:space="preserve"> </v>
      </c>
      <c r="J18" s="50"/>
      <c r="K18" s="50"/>
      <c r="L18" s="50"/>
      <c r="M18" s="53" t="str">
        <f t="shared" si="6"/>
        <v>0</v>
      </c>
      <c r="N18" s="32" t="str">
        <f>IFERROR(VLOOKUP(B18,'Data '!$B:$AN,39,0),"0")</f>
        <v>0</v>
      </c>
      <c r="O18" s="37">
        <f t="shared" si="1"/>
        <v>0</v>
      </c>
      <c r="P18" s="37">
        <f t="shared" si="2"/>
        <v>0</v>
      </c>
      <c r="Q18" s="50">
        <f t="shared" si="7"/>
        <v>0</v>
      </c>
      <c r="R18" s="37">
        <f t="shared" si="4"/>
        <v>0</v>
      </c>
      <c r="S18" s="38">
        <f t="shared" si="5"/>
        <v>0</v>
      </c>
    </row>
    <row r="19" spans="1:19" x14ac:dyDescent="0.25">
      <c r="A19" s="31">
        <f t="shared" si="0"/>
        <v>18</v>
      </c>
      <c r="B19" s="99"/>
      <c r="C19" s="33" t="str">
        <f>IFERROR(VLOOKUP(B19,'Data '!$B:$H,3,0)," ")</f>
        <v xml:space="preserve"> </v>
      </c>
      <c r="D19" s="33" t="str">
        <f>IFERROR(VLOOKUP($B19,'Data '!$B:$H,4,0)," ")</f>
        <v xml:space="preserve"> </v>
      </c>
      <c r="E19" s="33" t="str">
        <f>IFERROR(VLOOKUP($B19,'Data '!$B:$H,4,0)," ")</f>
        <v xml:space="preserve"> </v>
      </c>
      <c r="F19" s="33" t="str">
        <f>IFERROR(VLOOKUP($B19,'Data '!$B:$H,5,0)," ")</f>
        <v xml:space="preserve"> </v>
      </c>
      <c r="G19" s="34" t="str">
        <f>IFERROR(VLOOKUP($B19,'Data '!$B:$H,7,0)," ")</f>
        <v xml:space="preserve"> </v>
      </c>
      <c r="H19" s="34" t="str">
        <f>IFERROR(VLOOKUP($B19,'Data '!$B:$S,18,0)," ")</f>
        <v xml:space="preserve"> </v>
      </c>
      <c r="I19" s="43" t="str">
        <f>IFERROR(VLOOKUP(B19,'Data '!$B:$G,6,0)," ")</f>
        <v xml:space="preserve"> </v>
      </c>
      <c r="J19" s="50"/>
      <c r="K19" s="50"/>
      <c r="L19" s="50"/>
      <c r="M19" s="53" t="str">
        <f t="shared" si="6"/>
        <v>0</v>
      </c>
      <c r="N19" s="32" t="str">
        <f>IFERROR(VLOOKUP(B19,'Data '!$B:$AN,39,0),"0")</f>
        <v>0</v>
      </c>
      <c r="O19" s="37">
        <f t="shared" si="1"/>
        <v>0</v>
      </c>
      <c r="P19" s="37">
        <f t="shared" si="2"/>
        <v>0</v>
      </c>
      <c r="Q19" s="50">
        <f t="shared" si="7"/>
        <v>0</v>
      </c>
      <c r="R19" s="37">
        <f t="shared" si="4"/>
        <v>0</v>
      </c>
      <c r="S19" s="38">
        <f t="shared" si="5"/>
        <v>0</v>
      </c>
    </row>
    <row r="20" spans="1:19" x14ac:dyDescent="0.25">
      <c r="A20" s="31">
        <f t="shared" si="0"/>
        <v>19</v>
      </c>
      <c r="B20" s="99"/>
      <c r="C20" s="33" t="str">
        <f>IFERROR(VLOOKUP(B20,'Data '!$B:$H,3,0)," ")</f>
        <v xml:space="preserve"> </v>
      </c>
      <c r="D20" s="33" t="str">
        <f>IFERROR(VLOOKUP($B20,'Data '!$B:$H,4,0)," ")</f>
        <v xml:space="preserve"> </v>
      </c>
      <c r="E20" s="33" t="str">
        <f>IFERROR(VLOOKUP($B20,'Data '!$B:$H,4,0)," ")</f>
        <v xml:space="preserve"> </v>
      </c>
      <c r="F20" s="33" t="str">
        <f>IFERROR(VLOOKUP($B20,'Data '!$B:$H,5,0)," ")</f>
        <v xml:space="preserve"> </v>
      </c>
      <c r="G20" s="34" t="str">
        <f>IFERROR(VLOOKUP($B20,'Data '!$B:$H,7,0)," ")</f>
        <v xml:space="preserve"> </v>
      </c>
      <c r="H20" s="34" t="str">
        <f>IFERROR(VLOOKUP($B20,'Data '!$B:$S,18,0)," ")</f>
        <v xml:space="preserve"> </v>
      </c>
      <c r="I20" s="43" t="str">
        <f>IFERROR(VLOOKUP(B20,'Data '!$B:$G,6,0)," ")</f>
        <v xml:space="preserve"> </v>
      </c>
      <c r="J20" s="50"/>
      <c r="K20" s="50"/>
      <c r="L20" s="50"/>
      <c r="M20" s="53" t="str">
        <f t="shared" si="6"/>
        <v>0</v>
      </c>
      <c r="N20" s="32" t="str">
        <f>IFERROR(VLOOKUP(B20,'Data '!$B:$AN,39,0),"0")</f>
        <v>0</v>
      </c>
      <c r="O20" s="37">
        <f t="shared" si="1"/>
        <v>0</v>
      </c>
      <c r="P20" s="37">
        <f t="shared" si="2"/>
        <v>0</v>
      </c>
      <c r="Q20" s="50">
        <f t="shared" si="7"/>
        <v>0</v>
      </c>
      <c r="R20" s="37">
        <f t="shared" si="4"/>
        <v>0</v>
      </c>
      <c r="S20" s="38">
        <f t="shared" si="5"/>
        <v>0</v>
      </c>
    </row>
    <row r="21" spans="1:19" x14ac:dyDescent="0.25">
      <c r="A21" s="31">
        <f t="shared" si="0"/>
        <v>20</v>
      </c>
      <c r="B21" s="99"/>
      <c r="C21" s="33" t="str">
        <f>IFERROR(VLOOKUP(B21,'Data '!$B:$H,3,0)," ")</f>
        <v xml:space="preserve"> </v>
      </c>
      <c r="D21" s="33" t="str">
        <f>IFERROR(VLOOKUP($B21,'Data '!$B:$H,4,0)," ")</f>
        <v xml:space="preserve"> </v>
      </c>
      <c r="E21" s="33" t="str">
        <f>IFERROR(VLOOKUP($B21,'Data '!$B:$H,4,0)," ")</f>
        <v xml:space="preserve"> </v>
      </c>
      <c r="F21" s="33" t="str">
        <f>IFERROR(VLOOKUP($B21,'Data '!$B:$H,5,0)," ")</f>
        <v xml:space="preserve"> </v>
      </c>
      <c r="G21" s="34" t="str">
        <f>IFERROR(VLOOKUP($B21,'Data '!$B:$H,7,0)," ")</f>
        <v xml:space="preserve"> </v>
      </c>
      <c r="H21" s="34" t="str">
        <f>IFERROR(VLOOKUP($B21,'Data '!$B:$S,18,0)," ")</f>
        <v xml:space="preserve"> </v>
      </c>
      <c r="I21" s="43" t="str">
        <f>IFERROR(VLOOKUP(B21,'Data '!$B:$G,6,0)," ")</f>
        <v xml:space="preserve"> </v>
      </c>
      <c r="J21" s="50"/>
      <c r="K21" s="50"/>
      <c r="L21" s="50"/>
      <c r="M21" s="53" t="str">
        <f t="shared" si="6"/>
        <v>0</v>
      </c>
      <c r="N21" s="32" t="str">
        <f>IFERROR(VLOOKUP(B21,'Data '!$B:$AN,39,0),"0")</f>
        <v>0</v>
      </c>
      <c r="O21" s="37">
        <f t="shared" si="1"/>
        <v>0</v>
      </c>
      <c r="P21" s="37">
        <f t="shared" si="2"/>
        <v>0</v>
      </c>
      <c r="Q21" s="50">
        <f t="shared" si="7"/>
        <v>0</v>
      </c>
      <c r="R21" s="37">
        <f t="shared" si="4"/>
        <v>0</v>
      </c>
      <c r="S21" s="38">
        <f t="shared" si="5"/>
        <v>0</v>
      </c>
    </row>
    <row r="22" spans="1:19" x14ac:dyDescent="0.25">
      <c r="A22" s="31">
        <f t="shared" si="0"/>
        <v>21</v>
      </c>
      <c r="B22" s="99"/>
      <c r="C22" s="33" t="str">
        <f>IFERROR(VLOOKUP(B22,'Data '!$B:$H,3,0)," ")</f>
        <v xml:space="preserve"> </v>
      </c>
      <c r="D22" s="33" t="str">
        <f>IFERROR(VLOOKUP($B22,'Data '!$B:$H,4,0)," ")</f>
        <v xml:space="preserve"> </v>
      </c>
      <c r="E22" s="33" t="str">
        <f>IFERROR(VLOOKUP($B22,'Data '!$B:$H,4,0)," ")</f>
        <v xml:space="preserve"> </v>
      </c>
      <c r="F22" s="33" t="str">
        <f>IFERROR(VLOOKUP($B22,'Data '!$B:$H,5,0)," ")</f>
        <v xml:space="preserve"> </v>
      </c>
      <c r="G22" s="34" t="str">
        <f>IFERROR(VLOOKUP($B22,'Data '!$B:$H,7,0)," ")</f>
        <v xml:space="preserve"> </v>
      </c>
      <c r="H22" s="34" t="str">
        <f>IFERROR(VLOOKUP($B22,'Data '!$B:$S,18,0)," ")</f>
        <v xml:space="preserve"> </v>
      </c>
      <c r="I22" s="43" t="str">
        <f>IFERROR(VLOOKUP(B22,'Data '!$B:$G,6,0)," ")</f>
        <v xml:space="preserve"> </v>
      </c>
      <c r="J22" s="50"/>
      <c r="K22" s="50"/>
      <c r="L22" s="50"/>
      <c r="M22" s="53" t="str">
        <f t="shared" si="6"/>
        <v>0</v>
      </c>
      <c r="N22" s="32" t="str">
        <f>IFERROR(VLOOKUP(B22,'Data '!$B:$AN,39,0),"0")</f>
        <v>0</v>
      </c>
      <c r="O22" s="37">
        <f t="shared" si="1"/>
        <v>0</v>
      </c>
      <c r="P22" s="37">
        <f t="shared" si="2"/>
        <v>0</v>
      </c>
      <c r="Q22" s="50">
        <f t="shared" si="7"/>
        <v>0</v>
      </c>
      <c r="R22" s="37">
        <f t="shared" si="4"/>
        <v>0</v>
      </c>
      <c r="S22" s="38">
        <f t="shared" si="5"/>
        <v>0</v>
      </c>
    </row>
    <row r="23" spans="1:19" x14ac:dyDescent="0.25">
      <c r="A23" s="31">
        <f t="shared" si="0"/>
        <v>22</v>
      </c>
      <c r="B23" s="99"/>
      <c r="C23" s="33" t="str">
        <f>IFERROR(VLOOKUP(B23,'Data '!$B:$H,3,0)," ")</f>
        <v xml:space="preserve"> </v>
      </c>
      <c r="D23" s="33" t="str">
        <f>IFERROR(VLOOKUP($B23,'Data '!$B:$H,4,0)," ")</f>
        <v xml:space="preserve"> </v>
      </c>
      <c r="E23" s="33" t="str">
        <f>IFERROR(VLOOKUP($B23,'Data '!$B:$H,4,0)," ")</f>
        <v xml:space="preserve"> </v>
      </c>
      <c r="F23" s="33" t="str">
        <f>IFERROR(VLOOKUP($B23,'Data '!$B:$H,5,0)," ")</f>
        <v xml:space="preserve"> </v>
      </c>
      <c r="G23" s="34" t="str">
        <f>IFERROR(VLOOKUP($B23,'Data '!$B:$H,7,0)," ")</f>
        <v xml:space="preserve"> </v>
      </c>
      <c r="H23" s="34" t="str">
        <f>IFERROR(VLOOKUP($B23,'Data '!$B:$S,18,0)," ")</f>
        <v xml:space="preserve"> </v>
      </c>
      <c r="I23" s="43" t="str">
        <f>IFERROR(VLOOKUP(B23,'Data '!$B:$G,6,0)," ")</f>
        <v xml:space="preserve"> </v>
      </c>
      <c r="J23" s="50"/>
      <c r="K23" s="50"/>
      <c r="L23" s="50"/>
      <c r="M23" s="53" t="str">
        <f t="shared" si="6"/>
        <v>0</v>
      </c>
      <c r="N23" s="32" t="str">
        <f>IFERROR(VLOOKUP(B23,'Data '!$B:$AN,39,0),"0")</f>
        <v>0</v>
      </c>
      <c r="O23" s="37">
        <f t="shared" si="1"/>
        <v>0</v>
      </c>
      <c r="P23" s="37">
        <f t="shared" si="2"/>
        <v>0</v>
      </c>
      <c r="Q23" s="50">
        <f t="shared" si="7"/>
        <v>0</v>
      </c>
      <c r="R23" s="37">
        <f t="shared" si="4"/>
        <v>0</v>
      </c>
      <c r="S23" s="38">
        <f t="shared" si="5"/>
        <v>0</v>
      </c>
    </row>
    <row r="24" spans="1:19" x14ac:dyDescent="0.25">
      <c r="A24" s="31">
        <f t="shared" si="0"/>
        <v>23</v>
      </c>
      <c r="B24" s="99"/>
      <c r="C24" s="33" t="str">
        <f>IFERROR(VLOOKUP(B24,'Data '!$B:$H,3,0)," ")</f>
        <v xml:space="preserve"> </v>
      </c>
      <c r="D24" s="33" t="str">
        <f>IFERROR(VLOOKUP($B24,'Data '!$B:$H,4,0)," ")</f>
        <v xml:space="preserve"> </v>
      </c>
      <c r="E24" s="33" t="str">
        <f>IFERROR(VLOOKUP($B24,'Data '!$B:$H,4,0)," ")</f>
        <v xml:space="preserve"> </v>
      </c>
      <c r="F24" s="33" t="str">
        <f>IFERROR(VLOOKUP($B24,'Data '!$B:$H,5,0)," ")</f>
        <v xml:space="preserve"> </v>
      </c>
      <c r="G24" s="34" t="str">
        <f>IFERROR(VLOOKUP($B24,'Data '!$B:$H,7,0)," ")</f>
        <v xml:space="preserve"> </v>
      </c>
      <c r="H24" s="34" t="str">
        <f>IFERROR(VLOOKUP($B24,'Data '!$B:$S,18,0)," ")</f>
        <v xml:space="preserve"> </v>
      </c>
      <c r="I24" s="43" t="str">
        <f>IFERROR(VLOOKUP(B24,'Data '!$B:$G,6,0)," ")</f>
        <v xml:space="preserve"> </v>
      </c>
      <c r="J24" s="50"/>
      <c r="K24" s="50"/>
      <c r="L24" s="50"/>
      <c r="M24" s="53" t="str">
        <f t="shared" si="6"/>
        <v>0</v>
      </c>
      <c r="N24" s="32" t="str">
        <f>IFERROR(VLOOKUP(B24,'Data '!$B:$AN,39,0),"0")</f>
        <v>0</v>
      </c>
      <c r="O24" s="37">
        <f t="shared" si="1"/>
        <v>0</v>
      </c>
      <c r="P24" s="37">
        <f t="shared" si="2"/>
        <v>0</v>
      </c>
      <c r="Q24" s="50">
        <f t="shared" si="7"/>
        <v>0</v>
      </c>
      <c r="R24" s="37">
        <f t="shared" si="4"/>
        <v>0</v>
      </c>
      <c r="S24" s="38">
        <f t="shared" si="5"/>
        <v>0</v>
      </c>
    </row>
    <row r="25" spans="1:19" x14ac:dyDescent="0.25">
      <c r="A25" s="31">
        <f t="shared" si="0"/>
        <v>24</v>
      </c>
      <c r="B25" s="99"/>
      <c r="C25" s="33" t="str">
        <f>IFERROR(VLOOKUP(B25,'Data '!$B:$H,3,0)," ")</f>
        <v xml:space="preserve"> </v>
      </c>
      <c r="D25" s="33" t="str">
        <f>IFERROR(VLOOKUP($B25,'Data '!$B:$H,4,0)," ")</f>
        <v xml:space="preserve"> </v>
      </c>
      <c r="E25" s="33" t="str">
        <f>IFERROR(VLOOKUP($B25,'Data '!$B:$H,4,0)," ")</f>
        <v xml:space="preserve"> </v>
      </c>
      <c r="F25" s="33" t="str">
        <f>IFERROR(VLOOKUP($B25,'Data '!$B:$H,5,0)," ")</f>
        <v xml:space="preserve"> </v>
      </c>
      <c r="G25" s="34" t="str">
        <f>IFERROR(VLOOKUP($B25,'Data '!$B:$H,7,0)," ")</f>
        <v xml:space="preserve"> </v>
      </c>
      <c r="H25" s="34" t="str">
        <f>IFERROR(VLOOKUP($B25,'Data '!$B:$S,18,0)," ")</f>
        <v xml:space="preserve"> </v>
      </c>
      <c r="I25" s="43" t="str">
        <f>IFERROR(VLOOKUP(B25,'Data '!$B:$G,6,0)," ")</f>
        <v xml:space="preserve"> </v>
      </c>
      <c r="J25" s="50"/>
      <c r="K25" s="50"/>
      <c r="L25" s="50"/>
      <c r="M25" s="53" t="str">
        <f t="shared" si="6"/>
        <v>0</v>
      </c>
      <c r="N25" s="32" t="str">
        <f>IFERROR(VLOOKUP(B25,'Data '!$B:$AN,39,0),"0")</f>
        <v>0</v>
      </c>
      <c r="O25" s="37">
        <f t="shared" si="1"/>
        <v>0</v>
      </c>
      <c r="P25" s="37">
        <f t="shared" si="2"/>
        <v>0</v>
      </c>
      <c r="Q25" s="50">
        <f t="shared" si="7"/>
        <v>0</v>
      </c>
      <c r="R25" s="37">
        <f t="shared" si="4"/>
        <v>0</v>
      </c>
      <c r="S25" s="38">
        <f t="shared" si="5"/>
        <v>0</v>
      </c>
    </row>
    <row r="26" spans="1:19" x14ac:dyDescent="0.25">
      <c r="A26" s="31">
        <f t="shared" si="0"/>
        <v>25</v>
      </c>
      <c r="B26" s="99"/>
      <c r="C26" s="33" t="str">
        <f>IFERROR(VLOOKUP(B26,'Data '!$B:$H,3,0)," ")</f>
        <v xml:space="preserve"> </v>
      </c>
      <c r="D26" s="33" t="str">
        <f>IFERROR(VLOOKUP($B26,'Data '!$B:$H,4,0)," ")</f>
        <v xml:space="preserve"> </v>
      </c>
      <c r="E26" s="33" t="str">
        <f>IFERROR(VLOOKUP($B26,'Data '!$B:$H,4,0)," ")</f>
        <v xml:space="preserve"> </v>
      </c>
      <c r="F26" s="33" t="str">
        <f>IFERROR(VLOOKUP($B26,'Data '!$B:$H,5,0)," ")</f>
        <v xml:space="preserve"> </v>
      </c>
      <c r="G26" s="34" t="str">
        <f>IFERROR(VLOOKUP($B26,'Data '!$B:$H,7,0)," ")</f>
        <v xml:space="preserve"> </v>
      </c>
      <c r="H26" s="34" t="str">
        <f>IFERROR(VLOOKUP($B26,'Data '!$B:$S,18,0)," ")</f>
        <v xml:space="preserve"> </v>
      </c>
      <c r="I26" s="43" t="str">
        <f>IFERROR(VLOOKUP(B26,'Data '!$B:$G,6,0)," ")</f>
        <v xml:space="preserve"> </v>
      </c>
      <c r="J26" s="50"/>
      <c r="K26" s="50"/>
      <c r="L26" s="50"/>
      <c r="M26" s="53" t="str">
        <f t="shared" si="6"/>
        <v>0</v>
      </c>
      <c r="N26" s="32" t="str">
        <f>IFERROR(VLOOKUP(B26,'Data '!$B:$AN,39,0),"0")</f>
        <v>0</v>
      </c>
      <c r="O26" s="37">
        <f t="shared" si="1"/>
        <v>0</v>
      </c>
      <c r="P26" s="37">
        <f t="shared" si="2"/>
        <v>0</v>
      </c>
      <c r="Q26" s="50">
        <f t="shared" si="7"/>
        <v>0</v>
      </c>
      <c r="R26" s="37">
        <f t="shared" si="4"/>
        <v>0</v>
      </c>
      <c r="S26" s="38">
        <f t="shared" si="5"/>
        <v>0</v>
      </c>
    </row>
    <row r="27" spans="1:19" x14ac:dyDescent="0.25">
      <c r="A27" s="31">
        <f t="shared" si="0"/>
        <v>26</v>
      </c>
      <c r="B27" s="99"/>
      <c r="C27" s="33" t="str">
        <f>IFERROR(VLOOKUP(B27,'Data '!$B:$H,3,0)," ")</f>
        <v xml:space="preserve"> </v>
      </c>
      <c r="D27" s="33" t="str">
        <f>IFERROR(VLOOKUP($B27,'Data '!$B:$H,4,0)," ")</f>
        <v xml:space="preserve"> </v>
      </c>
      <c r="E27" s="33" t="str">
        <f>IFERROR(VLOOKUP($B27,'Data '!$B:$H,4,0)," ")</f>
        <v xml:space="preserve"> </v>
      </c>
      <c r="F27" s="33" t="str">
        <f>IFERROR(VLOOKUP($B27,'Data '!$B:$H,5,0)," ")</f>
        <v xml:space="preserve"> </v>
      </c>
      <c r="G27" s="34" t="str">
        <f>IFERROR(VLOOKUP($B27,'Data '!$B:$H,7,0)," ")</f>
        <v xml:space="preserve"> </v>
      </c>
      <c r="H27" s="34" t="str">
        <f>IFERROR(VLOOKUP($B27,'Data '!$B:$S,18,0)," ")</f>
        <v xml:space="preserve"> </v>
      </c>
      <c r="I27" s="43" t="str">
        <f>IFERROR(VLOOKUP(B27,'Data '!$B:$G,6,0)," ")</f>
        <v xml:space="preserve"> </v>
      </c>
      <c r="J27" s="50"/>
      <c r="K27" s="50"/>
      <c r="L27" s="50"/>
      <c r="M27" s="53" t="str">
        <f t="shared" si="6"/>
        <v>0</v>
      </c>
      <c r="N27" s="32" t="str">
        <f>IFERROR(VLOOKUP(B27,'Data '!$B:$AN,39,0),"0")</f>
        <v>0</v>
      </c>
      <c r="O27" s="37">
        <f t="shared" si="1"/>
        <v>0</v>
      </c>
      <c r="P27" s="37">
        <f t="shared" si="2"/>
        <v>0</v>
      </c>
      <c r="Q27" s="50">
        <f t="shared" si="7"/>
        <v>0</v>
      </c>
      <c r="R27" s="37">
        <f t="shared" si="4"/>
        <v>0</v>
      </c>
      <c r="S27" s="38">
        <f t="shared" si="5"/>
        <v>0</v>
      </c>
    </row>
    <row r="28" spans="1:19" x14ac:dyDescent="0.25">
      <c r="A28" s="31">
        <f t="shared" si="0"/>
        <v>27</v>
      </c>
      <c r="B28" s="99"/>
      <c r="C28" s="33" t="str">
        <f>IFERROR(VLOOKUP(B28,'Data '!$B:$H,3,0)," ")</f>
        <v xml:space="preserve"> </v>
      </c>
      <c r="D28" s="33" t="str">
        <f>IFERROR(VLOOKUP($B28,'Data '!$B:$H,4,0)," ")</f>
        <v xml:space="preserve"> </v>
      </c>
      <c r="E28" s="33" t="str">
        <f>IFERROR(VLOOKUP($B28,'Data '!$B:$H,4,0)," ")</f>
        <v xml:space="preserve"> </v>
      </c>
      <c r="F28" s="33" t="str">
        <f>IFERROR(VLOOKUP($B28,'Data '!$B:$H,5,0)," ")</f>
        <v xml:space="preserve"> </v>
      </c>
      <c r="G28" s="34" t="str">
        <f>IFERROR(VLOOKUP($B28,'Data '!$B:$H,7,0)," ")</f>
        <v xml:space="preserve"> </v>
      </c>
      <c r="H28" s="34" t="str">
        <f>IFERROR(VLOOKUP($B28,'Data '!$B:$S,18,0)," ")</f>
        <v xml:space="preserve"> </v>
      </c>
      <c r="I28" s="43" t="str">
        <f>IFERROR(VLOOKUP(B28,'Data '!$B:$G,6,0)," ")</f>
        <v xml:space="preserve"> </v>
      </c>
      <c r="J28" s="50"/>
      <c r="K28" s="50"/>
      <c r="L28" s="50"/>
      <c r="M28" s="53" t="str">
        <f t="shared" si="6"/>
        <v>0</v>
      </c>
      <c r="N28" s="32" t="str">
        <f>IFERROR(VLOOKUP(B28,'Data '!$B:$AN,39,0),"0")</f>
        <v>0</v>
      </c>
      <c r="O28" s="37">
        <f t="shared" si="1"/>
        <v>0</v>
      </c>
      <c r="P28" s="37">
        <f t="shared" si="2"/>
        <v>0</v>
      </c>
      <c r="Q28" s="50">
        <f t="shared" si="7"/>
        <v>0</v>
      </c>
      <c r="R28" s="37">
        <f t="shared" si="4"/>
        <v>0</v>
      </c>
      <c r="S28" s="38">
        <f t="shared" si="5"/>
        <v>0</v>
      </c>
    </row>
    <row r="29" spans="1:19" x14ac:dyDescent="0.25">
      <c r="A29" s="31">
        <f t="shared" si="0"/>
        <v>28</v>
      </c>
      <c r="B29" s="99"/>
      <c r="C29" s="33" t="str">
        <f>IFERROR(VLOOKUP(B29,'Data '!$B:$H,3,0)," ")</f>
        <v xml:space="preserve"> </v>
      </c>
      <c r="D29" s="33" t="str">
        <f>IFERROR(VLOOKUP($B29,'Data '!$B:$H,4,0)," ")</f>
        <v xml:space="preserve"> </v>
      </c>
      <c r="E29" s="33" t="str">
        <f>IFERROR(VLOOKUP($B29,'Data '!$B:$H,4,0)," ")</f>
        <v xml:space="preserve"> </v>
      </c>
      <c r="F29" s="33" t="str">
        <f>IFERROR(VLOOKUP($B29,'Data '!$B:$H,5,0)," ")</f>
        <v xml:space="preserve"> </v>
      </c>
      <c r="G29" s="34" t="str">
        <f>IFERROR(VLOOKUP($B29,'Data '!$B:$H,7,0)," ")</f>
        <v xml:space="preserve"> </v>
      </c>
      <c r="H29" s="34" t="str">
        <f>IFERROR(VLOOKUP($B29,'Data '!$B:$S,18,0)," ")</f>
        <v xml:space="preserve"> </v>
      </c>
      <c r="I29" s="43" t="str">
        <f>IFERROR(VLOOKUP(B29,'Data '!$B:$G,6,0)," ")</f>
        <v xml:space="preserve"> </v>
      </c>
      <c r="J29" s="50"/>
      <c r="K29" s="50"/>
      <c r="L29" s="50"/>
      <c r="M29" s="53" t="str">
        <f t="shared" si="6"/>
        <v>0</v>
      </c>
      <c r="N29" s="32" t="str">
        <f>IFERROR(VLOOKUP(B29,'Data '!$B:$AN,39,0),"0")</f>
        <v>0</v>
      </c>
      <c r="O29" s="37">
        <f t="shared" si="1"/>
        <v>0</v>
      </c>
      <c r="P29" s="37">
        <f t="shared" si="2"/>
        <v>0</v>
      </c>
      <c r="Q29" s="50">
        <f t="shared" si="7"/>
        <v>0</v>
      </c>
      <c r="R29" s="37">
        <f t="shared" si="4"/>
        <v>0</v>
      </c>
      <c r="S29" s="38">
        <f t="shared" si="5"/>
        <v>0</v>
      </c>
    </row>
    <row r="30" spans="1:19" x14ac:dyDescent="0.25">
      <c r="A30" s="31">
        <f t="shared" si="0"/>
        <v>29</v>
      </c>
      <c r="B30" s="99"/>
      <c r="C30" s="33" t="str">
        <f>IFERROR(VLOOKUP(B30,'Data '!$B:$H,3,0)," ")</f>
        <v xml:space="preserve"> </v>
      </c>
      <c r="D30" s="33" t="str">
        <f>IFERROR(VLOOKUP($B30,'Data '!$B:$H,4,0)," ")</f>
        <v xml:space="preserve"> </v>
      </c>
      <c r="E30" s="33" t="str">
        <f>IFERROR(VLOOKUP($B30,'Data '!$B:$H,4,0)," ")</f>
        <v xml:space="preserve"> </v>
      </c>
      <c r="F30" s="33" t="str">
        <f>IFERROR(VLOOKUP($B30,'Data '!$B:$H,5,0)," ")</f>
        <v xml:space="preserve"> </v>
      </c>
      <c r="G30" s="34" t="str">
        <f>IFERROR(VLOOKUP($B30,'Data '!$B:$H,7,0)," ")</f>
        <v xml:space="preserve"> </v>
      </c>
      <c r="H30" s="34" t="str">
        <f>IFERROR(VLOOKUP($B30,'Data '!$B:$S,18,0)," ")</f>
        <v xml:space="preserve"> </v>
      </c>
      <c r="I30" s="43" t="str">
        <f>IFERROR(VLOOKUP(B30,'Data '!$B:$G,6,0)," ")</f>
        <v xml:space="preserve"> </v>
      </c>
      <c r="J30" s="50"/>
      <c r="K30" s="50"/>
      <c r="L30" s="50"/>
      <c r="M30" s="53" t="str">
        <f t="shared" si="6"/>
        <v>0</v>
      </c>
      <c r="N30" s="32" t="str">
        <f>IFERROR(VLOOKUP(B30,'Data '!$B:$AN,39,0),"0")</f>
        <v>0</v>
      </c>
      <c r="O30" s="37">
        <f t="shared" si="1"/>
        <v>0</v>
      </c>
      <c r="P30" s="37">
        <f t="shared" si="2"/>
        <v>0</v>
      </c>
      <c r="Q30" s="50">
        <f t="shared" si="7"/>
        <v>0</v>
      </c>
      <c r="R30" s="37">
        <f t="shared" si="4"/>
        <v>0</v>
      </c>
      <c r="S30" s="38">
        <f t="shared" si="5"/>
        <v>0</v>
      </c>
    </row>
    <row r="31" spans="1:19" x14ac:dyDescent="0.25">
      <c r="A31" s="31">
        <f t="shared" si="0"/>
        <v>30</v>
      </c>
      <c r="B31" s="99"/>
      <c r="C31" s="33" t="str">
        <f>IFERROR(VLOOKUP(B31,'Data '!$B:$H,3,0)," ")</f>
        <v xml:space="preserve"> </v>
      </c>
      <c r="D31" s="33" t="str">
        <f>IFERROR(VLOOKUP($B31,'Data '!$B:$H,4,0)," ")</f>
        <v xml:space="preserve"> </v>
      </c>
      <c r="E31" s="33" t="str">
        <f>IFERROR(VLOOKUP($B31,'Data '!$B:$H,4,0)," ")</f>
        <v xml:space="preserve"> </v>
      </c>
      <c r="F31" s="33" t="str">
        <f>IFERROR(VLOOKUP($B31,'Data '!$B:$H,5,0)," ")</f>
        <v xml:space="preserve"> </v>
      </c>
      <c r="G31" s="34" t="str">
        <f>IFERROR(VLOOKUP($B31,'Data '!$B:$H,7,0)," ")</f>
        <v xml:space="preserve"> </v>
      </c>
      <c r="H31" s="34" t="str">
        <f>IFERROR(VLOOKUP($B31,'Data '!$B:$S,18,0)," ")</f>
        <v xml:space="preserve"> </v>
      </c>
      <c r="I31" s="43" t="str">
        <f>IFERROR(VLOOKUP(B31,'Data '!$B:$G,6,0)," ")</f>
        <v xml:space="preserve"> </v>
      </c>
      <c r="J31" s="50"/>
      <c r="K31" s="50"/>
      <c r="L31" s="50"/>
      <c r="M31" s="53" t="str">
        <f t="shared" si="6"/>
        <v>0</v>
      </c>
      <c r="N31" s="32" t="str">
        <f>IFERROR(VLOOKUP(B31,'Data '!$B:$AN,39,0),"0")</f>
        <v>0</v>
      </c>
      <c r="O31" s="37">
        <f t="shared" si="1"/>
        <v>0</v>
      </c>
      <c r="P31" s="37">
        <f t="shared" si="2"/>
        <v>0</v>
      </c>
      <c r="Q31" s="50">
        <f t="shared" si="7"/>
        <v>0</v>
      </c>
      <c r="R31" s="37">
        <f t="shared" si="4"/>
        <v>0</v>
      </c>
      <c r="S31" s="38">
        <f t="shared" si="5"/>
        <v>0</v>
      </c>
    </row>
    <row r="32" spans="1:19" x14ac:dyDescent="0.25">
      <c r="A32" s="31">
        <f t="shared" si="0"/>
        <v>31</v>
      </c>
      <c r="B32" s="99"/>
      <c r="C32" s="33" t="str">
        <f>IFERROR(VLOOKUP(B32,'Data '!$B:$H,3,0)," ")</f>
        <v xml:space="preserve"> </v>
      </c>
      <c r="D32" s="33" t="str">
        <f>IFERROR(VLOOKUP($B32,'Data '!$B:$H,4,0)," ")</f>
        <v xml:space="preserve"> </v>
      </c>
      <c r="E32" s="33" t="str">
        <f>IFERROR(VLOOKUP($B32,'Data '!$B:$H,4,0)," ")</f>
        <v xml:space="preserve"> </v>
      </c>
      <c r="F32" s="33" t="str">
        <f>IFERROR(VLOOKUP($B32,'Data '!$B:$H,5,0)," ")</f>
        <v xml:space="preserve"> </v>
      </c>
      <c r="G32" s="34" t="str">
        <f>IFERROR(VLOOKUP($B32,'Data '!$B:$H,7,0)," ")</f>
        <v xml:space="preserve"> </v>
      </c>
      <c r="H32" s="34" t="str">
        <f>IFERROR(VLOOKUP($B32,'Data '!$B:$S,18,0)," ")</f>
        <v xml:space="preserve"> </v>
      </c>
      <c r="I32" s="43" t="str">
        <f>IFERROR(VLOOKUP(B32,'Data '!$B:$G,6,0)," ")</f>
        <v xml:space="preserve"> </v>
      </c>
      <c r="J32" s="50"/>
      <c r="K32" s="50"/>
      <c r="L32" s="50"/>
      <c r="M32" s="53" t="str">
        <f t="shared" si="6"/>
        <v>0</v>
      </c>
      <c r="N32" s="32" t="str">
        <f>IFERROR(VLOOKUP(B32,'Data '!$B:$AN,39,0),"0")</f>
        <v>0</v>
      </c>
      <c r="O32" s="37">
        <f t="shared" si="1"/>
        <v>0</v>
      </c>
      <c r="P32" s="37">
        <f t="shared" si="2"/>
        <v>0</v>
      </c>
      <c r="Q32" s="50">
        <f t="shared" si="7"/>
        <v>0</v>
      </c>
      <c r="R32" s="37">
        <f t="shared" si="4"/>
        <v>0</v>
      </c>
      <c r="S32" s="38">
        <f t="shared" si="5"/>
        <v>0</v>
      </c>
    </row>
    <row r="33" spans="1:19" x14ac:dyDescent="0.25">
      <c r="A33" s="31">
        <f t="shared" si="0"/>
        <v>32</v>
      </c>
      <c r="B33" s="99"/>
      <c r="C33" s="33" t="str">
        <f>IFERROR(VLOOKUP(B33,'Data '!$B:$H,3,0)," ")</f>
        <v xml:space="preserve"> </v>
      </c>
      <c r="D33" s="33" t="str">
        <f>IFERROR(VLOOKUP($B33,'Data '!$B:$H,4,0)," ")</f>
        <v xml:space="preserve"> </v>
      </c>
      <c r="E33" s="33" t="str">
        <f>IFERROR(VLOOKUP($B33,'Data '!$B:$H,4,0)," ")</f>
        <v xml:space="preserve"> </v>
      </c>
      <c r="F33" s="33" t="str">
        <f>IFERROR(VLOOKUP($B33,'Data '!$B:$H,5,0)," ")</f>
        <v xml:space="preserve"> </v>
      </c>
      <c r="G33" s="34" t="str">
        <f>IFERROR(VLOOKUP($B33,'Data '!$B:$H,7,0)," ")</f>
        <v xml:space="preserve"> </v>
      </c>
      <c r="H33" s="34" t="str">
        <f>IFERROR(VLOOKUP($B33,'Data '!$B:$S,18,0)," ")</f>
        <v xml:space="preserve"> </v>
      </c>
      <c r="I33" s="43" t="str">
        <f>IFERROR(VLOOKUP(B33,'Data '!$B:$G,6,0)," ")</f>
        <v xml:space="preserve"> </v>
      </c>
      <c r="J33" s="50"/>
      <c r="K33" s="50"/>
      <c r="L33" s="50"/>
      <c r="M33" s="53" t="str">
        <f t="shared" si="6"/>
        <v>0</v>
      </c>
      <c r="N33" s="32" t="str">
        <f>IFERROR(VLOOKUP(B33,'Data '!$B:$AN,39,0),"0")</f>
        <v>0</v>
      </c>
      <c r="O33" s="37">
        <f t="shared" si="1"/>
        <v>0</v>
      </c>
      <c r="P33" s="37">
        <f t="shared" si="2"/>
        <v>0</v>
      </c>
      <c r="Q33" s="50">
        <f t="shared" si="7"/>
        <v>0</v>
      </c>
      <c r="R33" s="37">
        <f t="shared" si="4"/>
        <v>0</v>
      </c>
      <c r="S33" s="38">
        <f t="shared" si="5"/>
        <v>0</v>
      </c>
    </row>
    <row r="34" spans="1:19" x14ac:dyDescent="0.25">
      <c r="A34" s="31">
        <f t="shared" si="0"/>
        <v>33</v>
      </c>
      <c r="B34" s="99"/>
      <c r="C34" s="33" t="str">
        <f>IFERROR(VLOOKUP(B34,'Data '!$B:$H,3,0)," ")</f>
        <v xml:space="preserve"> </v>
      </c>
      <c r="D34" s="33" t="str">
        <f>IFERROR(VLOOKUP($B34,'Data '!$B:$H,4,0)," ")</f>
        <v xml:space="preserve"> </v>
      </c>
      <c r="E34" s="33" t="str">
        <f>IFERROR(VLOOKUP($B34,'Data '!$B:$H,4,0)," ")</f>
        <v xml:space="preserve"> </v>
      </c>
      <c r="F34" s="33" t="str">
        <f>IFERROR(VLOOKUP($B34,'Data '!$B:$H,5,0)," ")</f>
        <v xml:space="preserve"> </v>
      </c>
      <c r="G34" s="34" t="str">
        <f>IFERROR(VLOOKUP($B34,'Data '!$B:$H,7,0)," ")</f>
        <v xml:space="preserve"> </v>
      </c>
      <c r="H34" s="34" t="str">
        <f>IFERROR(VLOOKUP($B34,'Data '!$B:$S,18,0)," ")</f>
        <v xml:space="preserve"> </v>
      </c>
      <c r="I34" s="43" t="str">
        <f>IFERROR(VLOOKUP(B34,'Data '!$B:$G,6,0)," ")</f>
        <v xml:space="preserve"> </v>
      </c>
      <c r="J34" s="50"/>
      <c r="K34" s="50"/>
      <c r="L34" s="50"/>
      <c r="M34" s="53" t="str">
        <f t="shared" si="6"/>
        <v>0</v>
      </c>
      <c r="N34" s="32" t="str">
        <f>IFERROR(VLOOKUP(B34,'Data '!$B:$AN,39,0),"0")</f>
        <v>0</v>
      </c>
      <c r="O34" s="37">
        <f t="shared" si="1"/>
        <v>0</v>
      </c>
      <c r="P34" s="37">
        <f t="shared" si="2"/>
        <v>0</v>
      </c>
      <c r="Q34" s="50">
        <f t="shared" si="7"/>
        <v>0</v>
      </c>
      <c r="R34" s="37">
        <f t="shared" si="4"/>
        <v>0</v>
      </c>
      <c r="S34" s="38">
        <f t="shared" si="5"/>
        <v>0</v>
      </c>
    </row>
    <row r="35" spans="1:19" x14ac:dyDescent="0.25">
      <c r="A35" s="31">
        <f t="shared" si="0"/>
        <v>34</v>
      </c>
      <c r="B35" s="99"/>
      <c r="C35" s="33" t="str">
        <f>IFERROR(VLOOKUP(B35,'Data '!$B:$H,3,0)," ")</f>
        <v xml:space="preserve"> </v>
      </c>
      <c r="D35" s="33" t="str">
        <f>IFERROR(VLOOKUP($B35,'Data '!$B:$H,4,0)," ")</f>
        <v xml:space="preserve"> </v>
      </c>
      <c r="E35" s="33" t="str">
        <f>IFERROR(VLOOKUP($B35,'Data '!$B:$H,4,0)," ")</f>
        <v xml:space="preserve"> </v>
      </c>
      <c r="F35" s="33" t="str">
        <f>IFERROR(VLOOKUP($B35,'Data '!$B:$H,5,0)," ")</f>
        <v xml:space="preserve"> </v>
      </c>
      <c r="G35" s="34" t="str">
        <f>IFERROR(VLOOKUP($B35,'Data '!$B:$H,7,0)," ")</f>
        <v xml:space="preserve"> </v>
      </c>
      <c r="H35" s="34" t="str">
        <f>IFERROR(VLOOKUP($B35,'Data '!$B:$S,18,0)," ")</f>
        <v xml:space="preserve"> </v>
      </c>
      <c r="I35" s="43" t="str">
        <f>IFERROR(VLOOKUP(B35,'Data '!$B:$G,6,0)," ")</f>
        <v xml:space="preserve"> </v>
      </c>
      <c r="J35" s="50"/>
      <c r="K35" s="50"/>
      <c r="L35" s="50"/>
      <c r="M35" s="53" t="str">
        <f t="shared" si="6"/>
        <v>0</v>
      </c>
      <c r="N35" s="32" t="str">
        <f>IFERROR(VLOOKUP(B35,'Data '!$B:$AN,39,0),"0")</f>
        <v>0</v>
      </c>
      <c r="O35" s="37">
        <f t="shared" si="1"/>
        <v>0</v>
      </c>
      <c r="P35" s="37">
        <f t="shared" si="2"/>
        <v>0</v>
      </c>
      <c r="Q35" s="50">
        <f t="shared" si="7"/>
        <v>0</v>
      </c>
      <c r="R35" s="37">
        <f t="shared" si="4"/>
        <v>0</v>
      </c>
      <c r="S35" s="38">
        <f t="shared" si="5"/>
        <v>0</v>
      </c>
    </row>
    <row r="36" spans="1:19" x14ac:dyDescent="0.25">
      <c r="A36" s="31">
        <f t="shared" si="0"/>
        <v>35</v>
      </c>
      <c r="B36" s="99"/>
      <c r="C36" s="33" t="str">
        <f>IFERROR(VLOOKUP(B36,'Data '!$B:$H,3,0)," ")</f>
        <v xml:space="preserve"> </v>
      </c>
      <c r="D36" s="33" t="str">
        <f>IFERROR(VLOOKUP($B36,'Data '!$B:$H,4,0)," ")</f>
        <v xml:space="preserve"> </v>
      </c>
      <c r="E36" s="33" t="str">
        <f>IFERROR(VLOOKUP($B36,'Data '!$B:$H,4,0)," ")</f>
        <v xml:space="preserve"> </v>
      </c>
      <c r="F36" s="33" t="str">
        <f>IFERROR(VLOOKUP($B36,'Data '!$B:$H,5,0)," ")</f>
        <v xml:space="preserve"> </v>
      </c>
      <c r="G36" s="34" t="str">
        <f>IFERROR(VLOOKUP($B36,'Data '!$B:$H,7,0)," ")</f>
        <v xml:space="preserve"> </v>
      </c>
      <c r="H36" s="34" t="str">
        <f>IFERROR(VLOOKUP($B36,'Data '!$B:$S,18,0)," ")</f>
        <v xml:space="preserve"> </v>
      </c>
      <c r="I36" s="43" t="str">
        <f>IFERROR(VLOOKUP(B36,'Data '!$B:$G,6,0)," ")</f>
        <v xml:space="preserve"> </v>
      </c>
      <c r="J36" s="50"/>
      <c r="K36" s="50"/>
      <c r="L36" s="50"/>
      <c r="M36" s="53" t="str">
        <f t="shared" si="6"/>
        <v>0</v>
      </c>
      <c r="N36" s="32" t="str">
        <f>IFERROR(VLOOKUP(B36,'Data '!$B:$AN,39,0),"0")</f>
        <v>0</v>
      </c>
      <c r="O36" s="37">
        <f t="shared" si="1"/>
        <v>0</v>
      </c>
      <c r="P36" s="37">
        <f t="shared" si="2"/>
        <v>0</v>
      </c>
      <c r="Q36" s="50">
        <f t="shared" si="7"/>
        <v>0</v>
      </c>
      <c r="R36" s="37">
        <f t="shared" si="4"/>
        <v>0</v>
      </c>
      <c r="S36" s="38">
        <f t="shared" si="5"/>
        <v>0</v>
      </c>
    </row>
    <row r="37" spans="1:19" x14ac:dyDescent="0.25">
      <c r="A37" s="31">
        <f t="shared" si="0"/>
        <v>36</v>
      </c>
      <c r="B37" s="99"/>
      <c r="C37" s="33" t="str">
        <f>IFERROR(VLOOKUP(B37,'Data '!$B:$H,3,0)," ")</f>
        <v xml:space="preserve"> </v>
      </c>
      <c r="D37" s="33" t="str">
        <f>IFERROR(VLOOKUP($B37,'Data '!$B:$H,4,0)," ")</f>
        <v xml:space="preserve"> </v>
      </c>
      <c r="E37" s="33" t="str">
        <f>IFERROR(VLOOKUP($B37,'Data '!$B:$H,4,0)," ")</f>
        <v xml:space="preserve"> </v>
      </c>
      <c r="F37" s="33" t="str">
        <f>IFERROR(VLOOKUP($B37,'Data '!$B:$H,5,0)," ")</f>
        <v xml:space="preserve"> </v>
      </c>
      <c r="G37" s="34" t="str">
        <f>IFERROR(VLOOKUP($B37,'Data '!$B:$H,7,0)," ")</f>
        <v xml:space="preserve"> </v>
      </c>
      <c r="H37" s="34" t="str">
        <f>IFERROR(VLOOKUP($B37,'Data '!$B:$S,18,0)," ")</f>
        <v xml:space="preserve"> </v>
      </c>
      <c r="I37" s="43" t="str">
        <f>IFERROR(VLOOKUP(B37,'Data '!$B:$G,6,0)," ")</f>
        <v xml:space="preserve"> </v>
      </c>
      <c r="J37" s="50"/>
      <c r="K37" s="50"/>
      <c r="L37" s="50"/>
      <c r="M37" s="53" t="str">
        <f t="shared" si="6"/>
        <v>0</v>
      </c>
      <c r="N37" s="32" t="str">
        <f>IFERROR(VLOOKUP(B37,'Data '!$B:$AN,39,0),"0")</f>
        <v>0</v>
      </c>
      <c r="O37" s="37">
        <f t="shared" si="1"/>
        <v>0</v>
      </c>
      <c r="P37" s="37">
        <f t="shared" si="2"/>
        <v>0</v>
      </c>
      <c r="Q37" s="50">
        <f t="shared" si="7"/>
        <v>0</v>
      </c>
      <c r="R37" s="37">
        <f t="shared" si="4"/>
        <v>0</v>
      </c>
      <c r="S37" s="38">
        <f t="shared" si="5"/>
        <v>0</v>
      </c>
    </row>
    <row r="38" spans="1:19" x14ac:dyDescent="0.25">
      <c r="A38" s="31">
        <f t="shared" si="0"/>
        <v>37</v>
      </c>
      <c r="B38" s="99"/>
      <c r="C38" s="33" t="str">
        <f>IFERROR(VLOOKUP(B38,'Data '!$B:$H,3,0)," ")</f>
        <v xml:space="preserve"> </v>
      </c>
      <c r="D38" s="33" t="str">
        <f>IFERROR(VLOOKUP($B38,'Data '!$B:$H,4,0)," ")</f>
        <v xml:space="preserve"> </v>
      </c>
      <c r="E38" s="33" t="str">
        <f>IFERROR(VLOOKUP($B38,'Data '!$B:$H,4,0)," ")</f>
        <v xml:space="preserve"> </v>
      </c>
      <c r="F38" s="33" t="str">
        <f>IFERROR(VLOOKUP($B38,'Data '!$B:$H,5,0)," ")</f>
        <v xml:space="preserve"> </v>
      </c>
      <c r="G38" s="34" t="str">
        <f>IFERROR(VLOOKUP($B38,'Data '!$B:$H,7,0)," ")</f>
        <v xml:space="preserve"> </v>
      </c>
      <c r="H38" s="34" t="str">
        <f>IFERROR(VLOOKUP($B38,'Data '!$B:$S,18,0)," ")</f>
        <v xml:space="preserve"> </v>
      </c>
      <c r="I38" s="43" t="str">
        <f>IFERROR(VLOOKUP(B38,'Data '!$B:$G,6,0)," ")</f>
        <v xml:space="preserve"> </v>
      </c>
      <c r="J38" s="50"/>
      <c r="K38" s="50"/>
      <c r="L38" s="50"/>
      <c r="M38" s="53" t="str">
        <f t="shared" si="6"/>
        <v>0</v>
      </c>
      <c r="N38" s="32" t="str">
        <f>IFERROR(VLOOKUP(B38,'Data '!$B:$AN,39,0),"0")</f>
        <v>0</v>
      </c>
      <c r="O38" s="37">
        <f t="shared" si="1"/>
        <v>0</v>
      </c>
      <c r="P38" s="37">
        <f t="shared" si="2"/>
        <v>0</v>
      </c>
      <c r="Q38" s="50">
        <f t="shared" si="7"/>
        <v>0</v>
      </c>
      <c r="R38" s="37">
        <f t="shared" si="4"/>
        <v>0</v>
      </c>
      <c r="S38" s="38">
        <f t="shared" si="5"/>
        <v>0</v>
      </c>
    </row>
    <row r="39" spans="1:19" x14ac:dyDescent="0.25">
      <c r="A39" s="31">
        <f t="shared" si="0"/>
        <v>38</v>
      </c>
      <c r="B39" s="99"/>
      <c r="C39" s="33" t="str">
        <f>IFERROR(VLOOKUP(B39,'Data '!$B:$H,3,0)," ")</f>
        <v xml:space="preserve"> </v>
      </c>
      <c r="D39" s="33" t="str">
        <f>IFERROR(VLOOKUP($B39,'Data '!$B:$H,4,0)," ")</f>
        <v xml:space="preserve"> </v>
      </c>
      <c r="E39" s="33" t="str">
        <f>IFERROR(VLOOKUP($B39,'Data '!$B:$H,4,0)," ")</f>
        <v xml:space="preserve"> </v>
      </c>
      <c r="F39" s="33" t="str">
        <f>IFERROR(VLOOKUP($B39,'Data '!$B:$H,5,0)," ")</f>
        <v xml:space="preserve"> </v>
      </c>
      <c r="G39" s="34" t="str">
        <f>IFERROR(VLOOKUP($B39,'Data '!$B:$H,7,0)," ")</f>
        <v xml:space="preserve"> </v>
      </c>
      <c r="H39" s="34" t="str">
        <f>IFERROR(VLOOKUP($B39,'Data '!$B:$S,18,0)," ")</f>
        <v xml:space="preserve"> </v>
      </c>
      <c r="I39" s="43" t="str">
        <f>IFERROR(VLOOKUP(B39,'Data '!$B:$G,6,0)," ")</f>
        <v xml:space="preserve"> </v>
      </c>
      <c r="J39" s="50"/>
      <c r="K39" s="50"/>
      <c r="L39" s="50"/>
      <c r="M39" s="53" t="str">
        <f t="shared" si="6"/>
        <v>0</v>
      </c>
      <c r="N39" s="32" t="str">
        <f>IFERROR(VLOOKUP(B39,'Data '!$B:$AN,39,0),"0")</f>
        <v>0</v>
      </c>
      <c r="O39" s="37">
        <f t="shared" si="1"/>
        <v>0</v>
      </c>
      <c r="P39" s="37">
        <f t="shared" si="2"/>
        <v>0</v>
      </c>
      <c r="Q39" s="50">
        <f t="shared" si="7"/>
        <v>0</v>
      </c>
      <c r="R39" s="37">
        <f t="shared" si="4"/>
        <v>0</v>
      </c>
      <c r="S39" s="38">
        <f t="shared" si="5"/>
        <v>0</v>
      </c>
    </row>
    <row r="40" spans="1:19" x14ac:dyDescent="0.25">
      <c r="A40" s="31">
        <f t="shared" si="0"/>
        <v>39</v>
      </c>
      <c r="B40" s="99"/>
      <c r="C40" s="33" t="str">
        <f>IFERROR(VLOOKUP(B40,'Data '!$B:$H,3,0)," ")</f>
        <v xml:space="preserve"> </v>
      </c>
      <c r="D40" s="33" t="str">
        <f>IFERROR(VLOOKUP($B40,'Data '!$B:$H,4,0)," ")</f>
        <v xml:space="preserve"> </v>
      </c>
      <c r="E40" s="33" t="str">
        <f>IFERROR(VLOOKUP($B40,'Data '!$B:$H,4,0)," ")</f>
        <v xml:space="preserve"> </v>
      </c>
      <c r="F40" s="33" t="str">
        <f>IFERROR(VLOOKUP($B40,'Data '!$B:$H,5,0)," ")</f>
        <v xml:space="preserve"> </v>
      </c>
      <c r="G40" s="34" t="str">
        <f>IFERROR(VLOOKUP($B40,'Data '!$B:$H,7,0)," ")</f>
        <v xml:space="preserve"> </v>
      </c>
      <c r="H40" s="34" t="str">
        <f>IFERROR(VLOOKUP($B40,'Data '!$B:$S,18,0)," ")</f>
        <v xml:space="preserve"> </v>
      </c>
      <c r="I40" s="43" t="str">
        <f>IFERROR(VLOOKUP(B40,'Data '!$B:$G,6,0)," ")</f>
        <v xml:space="preserve"> </v>
      </c>
      <c r="J40" s="50"/>
      <c r="K40" s="50"/>
      <c r="L40" s="50"/>
      <c r="M40" s="53" t="str">
        <f t="shared" si="6"/>
        <v>0</v>
      </c>
      <c r="N40" s="32" t="str">
        <f>IFERROR(VLOOKUP(B40,'Data '!$B:$AN,39,0),"0")</f>
        <v>0</v>
      </c>
      <c r="O40" s="37">
        <f t="shared" si="1"/>
        <v>0</v>
      </c>
      <c r="P40" s="37">
        <f t="shared" si="2"/>
        <v>0</v>
      </c>
      <c r="Q40" s="50">
        <f t="shared" si="7"/>
        <v>0</v>
      </c>
      <c r="R40" s="37">
        <f t="shared" si="4"/>
        <v>0</v>
      </c>
      <c r="S40" s="38">
        <f t="shared" si="5"/>
        <v>0</v>
      </c>
    </row>
    <row r="41" spans="1:19" x14ac:dyDescent="0.25">
      <c r="A41" s="31">
        <f t="shared" si="0"/>
        <v>40</v>
      </c>
      <c r="B41" s="99"/>
      <c r="C41" s="33" t="str">
        <f>IFERROR(VLOOKUP(B41,'Data '!$B:$H,3,0)," ")</f>
        <v xml:space="preserve"> </v>
      </c>
      <c r="D41" s="33" t="str">
        <f>IFERROR(VLOOKUP($B41,'Data '!$B:$H,4,0)," ")</f>
        <v xml:space="preserve"> </v>
      </c>
      <c r="E41" s="33" t="str">
        <f>IFERROR(VLOOKUP($B41,'Data '!$B:$H,4,0)," ")</f>
        <v xml:space="preserve"> </v>
      </c>
      <c r="F41" s="33" t="str">
        <f>IFERROR(VLOOKUP($B41,'Data '!$B:$H,5,0)," ")</f>
        <v xml:space="preserve"> </v>
      </c>
      <c r="G41" s="34" t="str">
        <f>IFERROR(VLOOKUP($B41,'Data '!$B:$H,7,0)," ")</f>
        <v xml:space="preserve"> </v>
      </c>
      <c r="H41" s="34" t="str">
        <f>IFERROR(VLOOKUP($B41,'Data '!$B:$S,18,0)," ")</f>
        <v xml:space="preserve"> </v>
      </c>
      <c r="I41" s="43" t="str">
        <f>IFERROR(VLOOKUP(B41,'Data '!$B:$G,6,0)," ")</f>
        <v xml:space="preserve"> </v>
      </c>
      <c r="J41" s="50"/>
      <c r="K41" s="50"/>
      <c r="L41" s="50"/>
      <c r="M41" s="53" t="str">
        <f t="shared" si="6"/>
        <v>0</v>
      </c>
      <c r="N41" s="32" t="str">
        <f>IFERROR(VLOOKUP(B41,'Data '!$B:$AN,39,0),"0")</f>
        <v>0</v>
      </c>
      <c r="O41" s="37">
        <f t="shared" si="1"/>
        <v>0</v>
      </c>
      <c r="P41" s="37">
        <f t="shared" si="2"/>
        <v>0</v>
      </c>
      <c r="Q41" s="50">
        <f t="shared" si="7"/>
        <v>0</v>
      </c>
      <c r="R41" s="37">
        <f t="shared" si="4"/>
        <v>0</v>
      </c>
      <c r="S41" s="38">
        <f t="shared" si="5"/>
        <v>0</v>
      </c>
    </row>
    <row r="42" spans="1:19" x14ac:dyDescent="0.25">
      <c r="A42" s="31">
        <f t="shared" si="0"/>
        <v>41</v>
      </c>
      <c r="B42" s="99"/>
      <c r="C42" s="33" t="str">
        <f>IFERROR(VLOOKUP(B42,'Data '!$B:$H,3,0)," ")</f>
        <v xml:space="preserve"> </v>
      </c>
      <c r="D42" s="33" t="str">
        <f>IFERROR(VLOOKUP($B42,'Data '!$B:$H,4,0)," ")</f>
        <v xml:space="preserve"> </v>
      </c>
      <c r="E42" s="33" t="str">
        <f>IFERROR(VLOOKUP($B42,'Data '!$B:$H,4,0)," ")</f>
        <v xml:space="preserve"> </v>
      </c>
      <c r="F42" s="33" t="str">
        <f>IFERROR(VLOOKUP($B42,'Data '!$B:$H,5,0)," ")</f>
        <v xml:space="preserve"> </v>
      </c>
      <c r="G42" s="34" t="str">
        <f>IFERROR(VLOOKUP($B42,'Data '!$B:$H,7,0)," ")</f>
        <v xml:space="preserve"> </v>
      </c>
      <c r="H42" s="34" t="str">
        <f>IFERROR(VLOOKUP($B42,'Data '!$B:$S,18,0)," ")</f>
        <v xml:space="preserve"> </v>
      </c>
      <c r="I42" s="43" t="str">
        <f>IFERROR(VLOOKUP(B42,'Data '!$B:$G,6,0)," ")</f>
        <v xml:space="preserve"> </v>
      </c>
      <c r="J42" s="50"/>
      <c r="K42" s="50"/>
      <c r="L42" s="50"/>
      <c r="M42" s="53" t="str">
        <f t="shared" si="6"/>
        <v>0</v>
      </c>
      <c r="N42" s="32" t="str">
        <f>IFERROR(VLOOKUP(B42,'Data '!$B:$AN,39,0),"0")</f>
        <v>0</v>
      </c>
      <c r="O42" s="37">
        <f t="shared" si="1"/>
        <v>0</v>
      </c>
      <c r="P42" s="37">
        <f t="shared" si="2"/>
        <v>0</v>
      </c>
      <c r="Q42" s="50">
        <f t="shared" si="7"/>
        <v>0</v>
      </c>
      <c r="R42" s="37">
        <f t="shared" si="4"/>
        <v>0</v>
      </c>
      <c r="S42" s="38">
        <f t="shared" si="5"/>
        <v>0</v>
      </c>
    </row>
    <row r="43" spans="1:19" x14ac:dyDescent="0.25">
      <c r="A43" s="31">
        <f t="shared" si="0"/>
        <v>42</v>
      </c>
      <c r="B43" s="99"/>
      <c r="C43" s="33" t="str">
        <f>IFERROR(VLOOKUP(B43,'Data '!$B:$H,3,0)," ")</f>
        <v xml:space="preserve"> </v>
      </c>
      <c r="D43" s="33" t="str">
        <f>IFERROR(VLOOKUP($B43,'Data '!$B:$H,4,0)," ")</f>
        <v xml:space="preserve"> </v>
      </c>
      <c r="E43" s="33" t="str">
        <f>IFERROR(VLOOKUP($B43,'Data '!$B:$H,4,0)," ")</f>
        <v xml:space="preserve"> </v>
      </c>
      <c r="F43" s="33" t="str">
        <f>IFERROR(VLOOKUP($B43,'Data '!$B:$H,5,0)," ")</f>
        <v xml:space="preserve"> </v>
      </c>
      <c r="G43" s="34" t="str">
        <f>IFERROR(VLOOKUP($B43,'Data '!$B:$H,7,0)," ")</f>
        <v xml:space="preserve"> </v>
      </c>
      <c r="H43" s="34" t="str">
        <f>IFERROR(VLOOKUP($B43,'Data '!$B:$S,18,0)," ")</f>
        <v xml:space="preserve"> </v>
      </c>
      <c r="I43" s="43" t="str">
        <f>IFERROR(VLOOKUP(B43,'Data '!$B:$G,6,0)," ")</f>
        <v xml:space="preserve"> </v>
      </c>
      <c r="J43" s="50"/>
      <c r="K43" s="50"/>
      <c r="L43" s="50"/>
      <c r="M43" s="53" t="str">
        <f t="shared" si="6"/>
        <v>0</v>
      </c>
      <c r="N43" s="32" t="str">
        <f>IFERROR(VLOOKUP(B43,'Data '!$B:$AN,39,0),"0")</f>
        <v>0</v>
      </c>
      <c r="O43" s="37">
        <f t="shared" si="1"/>
        <v>0</v>
      </c>
      <c r="P43" s="37">
        <f t="shared" si="2"/>
        <v>0</v>
      </c>
      <c r="Q43" s="50">
        <f t="shared" si="7"/>
        <v>0</v>
      </c>
      <c r="R43" s="37">
        <f t="shared" si="4"/>
        <v>0</v>
      </c>
      <c r="S43" s="38">
        <f t="shared" si="5"/>
        <v>0</v>
      </c>
    </row>
    <row r="44" spans="1:19" x14ac:dyDescent="0.25">
      <c r="A44" s="31">
        <f t="shared" si="0"/>
        <v>43</v>
      </c>
      <c r="B44" s="99"/>
      <c r="C44" s="33" t="str">
        <f>IFERROR(VLOOKUP(B44,'Data '!$B:$H,3,0)," ")</f>
        <v xml:space="preserve"> </v>
      </c>
      <c r="D44" s="33" t="str">
        <f>IFERROR(VLOOKUP($B44,'Data '!$B:$H,4,0)," ")</f>
        <v xml:space="preserve"> </v>
      </c>
      <c r="E44" s="33" t="str">
        <f>IFERROR(VLOOKUP($B44,'Data '!$B:$H,4,0)," ")</f>
        <v xml:space="preserve"> </v>
      </c>
      <c r="F44" s="33" t="str">
        <f>IFERROR(VLOOKUP($B44,'Data '!$B:$H,5,0)," ")</f>
        <v xml:space="preserve"> </v>
      </c>
      <c r="G44" s="34" t="str">
        <f>IFERROR(VLOOKUP($B44,'Data '!$B:$H,7,0)," ")</f>
        <v xml:space="preserve"> </v>
      </c>
      <c r="H44" s="34" t="str">
        <f>IFERROR(VLOOKUP($B44,'Data '!$B:$S,18,0)," ")</f>
        <v xml:space="preserve"> </v>
      </c>
      <c r="I44" s="43" t="str">
        <f>IFERROR(VLOOKUP(B44,'Data '!$B:$G,6,0)," ")</f>
        <v xml:space="preserve"> </v>
      </c>
      <c r="J44" s="50"/>
      <c r="K44" s="50"/>
      <c r="L44" s="50"/>
      <c r="M44" s="53" t="str">
        <f t="shared" si="6"/>
        <v>0</v>
      </c>
      <c r="N44" s="32" t="str">
        <f>IFERROR(VLOOKUP(B44,'Data '!$B:$AN,39,0),"0")</f>
        <v>0</v>
      </c>
      <c r="O44" s="37">
        <f t="shared" si="1"/>
        <v>0</v>
      </c>
      <c r="P44" s="37">
        <f t="shared" si="2"/>
        <v>0</v>
      </c>
      <c r="Q44" s="50">
        <f t="shared" si="7"/>
        <v>0</v>
      </c>
      <c r="R44" s="37">
        <f t="shared" si="4"/>
        <v>0</v>
      </c>
      <c r="S44" s="38">
        <f t="shared" si="5"/>
        <v>0</v>
      </c>
    </row>
    <row r="45" spans="1:19" x14ac:dyDescent="0.25">
      <c r="A45" s="31">
        <f t="shared" si="0"/>
        <v>44</v>
      </c>
      <c r="B45" s="99"/>
      <c r="C45" s="33" t="str">
        <f>IFERROR(VLOOKUP(B45,'Data '!$B:$H,3,0)," ")</f>
        <v xml:space="preserve"> </v>
      </c>
      <c r="D45" s="33" t="str">
        <f>IFERROR(VLOOKUP($B45,'Data '!$B:$H,4,0)," ")</f>
        <v xml:space="preserve"> </v>
      </c>
      <c r="E45" s="33" t="str">
        <f>IFERROR(VLOOKUP($B45,'Data '!$B:$H,4,0)," ")</f>
        <v xml:space="preserve"> </v>
      </c>
      <c r="F45" s="33" t="str">
        <f>IFERROR(VLOOKUP($B45,'Data '!$B:$H,5,0)," ")</f>
        <v xml:space="preserve"> </v>
      </c>
      <c r="G45" s="34" t="str">
        <f>IFERROR(VLOOKUP($B45,'Data '!$B:$H,7,0)," ")</f>
        <v xml:space="preserve"> </v>
      </c>
      <c r="H45" s="34" t="str">
        <f>IFERROR(VLOOKUP($B45,'Data '!$B:$S,18,0)," ")</f>
        <v xml:space="preserve"> </v>
      </c>
      <c r="I45" s="43" t="str">
        <f>IFERROR(VLOOKUP(B45,'Data '!$B:$G,6,0)," ")</f>
        <v xml:space="preserve"> </v>
      </c>
      <c r="J45" s="50"/>
      <c r="K45" s="50"/>
      <c r="L45" s="50"/>
      <c r="M45" s="53" t="str">
        <f t="shared" si="6"/>
        <v>0</v>
      </c>
      <c r="N45" s="32" t="str">
        <f>IFERROR(VLOOKUP(B45,'Data '!$B:$AN,39,0),"0")</f>
        <v>0</v>
      </c>
      <c r="O45" s="37">
        <f t="shared" si="1"/>
        <v>0</v>
      </c>
      <c r="P45" s="37">
        <f t="shared" si="2"/>
        <v>0</v>
      </c>
      <c r="Q45" s="50">
        <f t="shared" si="7"/>
        <v>0</v>
      </c>
      <c r="R45" s="37">
        <f t="shared" si="4"/>
        <v>0</v>
      </c>
      <c r="S45" s="38">
        <f t="shared" si="5"/>
        <v>0</v>
      </c>
    </row>
    <row r="46" spans="1:19" x14ac:dyDescent="0.25">
      <c r="A46" s="31">
        <f t="shared" si="0"/>
        <v>45</v>
      </c>
      <c r="B46" s="99"/>
      <c r="C46" s="33" t="str">
        <f>IFERROR(VLOOKUP(B46,'Data '!$B:$H,3,0)," ")</f>
        <v xml:space="preserve"> </v>
      </c>
      <c r="D46" s="33" t="str">
        <f>IFERROR(VLOOKUP($B46,'Data '!$B:$H,4,0)," ")</f>
        <v xml:space="preserve"> </v>
      </c>
      <c r="E46" s="33" t="str">
        <f>IFERROR(VLOOKUP($B46,'Data '!$B:$H,4,0)," ")</f>
        <v xml:space="preserve"> </v>
      </c>
      <c r="F46" s="33" t="str">
        <f>IFERROR(VLOOKUP($B46,'Data '!$B:$H,5,0)," ")</f>
        <v xml:space="preserve"> </v>
      </c>
      <c r="G46" s="34" t="str">
        <f>IFERROR(VLOOKUP($B46,'Data '!$B:$H,7,0)," ")</f>
        <v xml:space="preserve"> </v>
      </c>
      <c r="H46" s="34" t="str">
        <f>IFERROR(VLOOKUP($B46,'Data '!$B:$S,18,0)," ")</f>
        <v xml:space="preserve"> </v>
      </c>
      <c r="I46" s="43" t="str">
        <f>IFERROR(VLOOKUP(B46,'Data '!$B:$G,6,0)," ")</f>
        <v xml:space="preserve"> </v>
      </c>
      <c r="J46" s="50"/>
      <c r="K46" s="50"/>
      <c r="L46" s="50"/>
      <c r="M46" s="53" t="str">
        <f t="shared" si="6"/>
        <v>0</v>
      </c>
      <c r="N46" s="32" t="str">
        <f>IFERROR(VLOOKUP(B46,'Data '!$B:$AN,39,0),"0")</f>
        <v>0</v>
      </c>
      <c r="O46" s="37">
        <f t="shared" si="1"/>
        <v>0</v>
      </c>
      <c r="P46" s="37">
        <f t="shared" si="2"/>
        <v>0</v>
      </c>
      <c r="Q46" s="50">
        <f t="shared" si="7"/>
        <v>0</v>
      </c>
      <c r="R46" s="37">
        <f t="shared" si="4"/>
        <v>0</v>
      </c>
      <c r="S46" s="38">
        <f t="shared" si="5"/>
        <v>0</v>
      </c>
    </row>
    <row r="47" spans="1:19" x14ac:dyDescent="0.25">
      <c r="A47" s="31">
        <f t="shared" si="0"/>
        <v>46</v>
      </c>
      <c r="B47" s="99"/>
      <c r="C47" s="33" t="str">
        <f>IFERROR(VLOOKUP(B47,'Data '!$B:$H,3,0)," ")</f>
        <v xml:space="preserve"> </v>
      </c>
      <c r="D47" s="33" t="str">
        <f>IFERROR(VLOOKUP($B47,'Data '!$B:$H,4,0)," ")</f>
        <v xml:space="preserve"> </v>
      </c>
      <c r="E47" s="33" t="str">
        <f>IFERROR(VLOOKUP($B47,'Data '!$B:$H,4,0)," ")</f>
        <v xml:space="preserve"> </v>
      </c>
      <c r="F47" s="33" t="str">
        <f>IFERROR(VLOOKUP($B47,'Data '!$B:$H,5,0)," ")</f>
        <v xml:space="preserve"> </v>
      </c>
      <c r="G47" s="34" t="str">
        <f>IFERROR(VLOOKUP($B47,'Data '!$B:$H,7,0)," ")</f>
        <v xml:space="preserve"> </v>
      </c>
      <c r="H47" s="34" t="str">
        <f>IFERROR(VLOOKUP($B47,'Data '!$B:$S,18,0)," ")</f>
        <v xml:space="preserve"> </v>
      </c>
      <c r="I47" s="43" t="str">
        <f>IFERROR(VLOOKUP(B47,'Data '!$B:$G,6,0)," ")</f>
        <v xml:space="preserve"> </v>
      </c>
      <c r="J47" s="50"/>
      <c r="K47" s="50"/>
      <c r="L47" s="50"/>
      <c r="M47" s="53" t="str">
        <f t="shared" si="6"/>
        <v>0</v>
      </c>
      <c r="N47" s="32" t="str">
        <f>IFERROR(VLOOKUP(B47,'Data '!$B:$AN,39,0),"0")</f>
        <v>0</v>
      </c>
      <c r="O47" s="37">
        <f t="shared" si="1"/>
        <v>0</v>
      </c>
      <c r="P47" s="37">
        <f t="shared" si="2"/>
        <v>0</v>
      </c>
      <c r="Q47" s="50">
        <f t="shared" si="7"/>
        <v>0</v>
      </c>
      <c r="R47" s="37">
        <f t="shared" si="4"/>
        <v>0</v>
      </c>
      <c r="S47" s="38">
        <f t="shared" si="5"/>
        <v>0</v>
      </c>
    </row>
    <row r="48" spans="1:19" x14ac:dyDescent="0.25">
      <c r="A48" s="31">
        <f t="shared" si="0"/>
        <v>47</v>
      </c>
      <c r="B48" s="99"/>
      <c r="C48" s="33" t="str">
        <f>IFERROR(VLOOKUP(B48,'Data '!$B:$H,3,0)," ")</f>
        <v xml:space="preserve"> </v>
      </c>
      <c r="D48" s="33" t="str">
        <f>IFERROR(VLOOKUP($B48,'Data '!$B:$H,4,0)," ")</f>
        <v xml:space="preserve"> </v>
      </c>
      <c r="E48" s="33" t="str">
        <f>IFERROR(VLOOKUP($B48,'Data '!$B:$H,4,0)," ")</f>
        <v xml:space="preserve"> </v>
      </c>
      <c r="F48" s="33" t="str">
        <f>IFERROR(VLOOKUP($B48,'Data '!$B:$H,5,0)," ")</f>
        <v xml:space="preserve"> </v>
      </c>
      <c r="G48" s="34" t="str">
        <f>IFERROR(VLOOKUP($B48,'Data '!$B:$H,7,0)," ")</f>
        <v xml:space="preserve"> </v>
      </c>
      <c r="H48" s="34" t="str">
        <f>IFERROR(VLOOKUP($B48,'Data '!$B:$S,18,0)," ")</f>
        <v xml:space="preserve"> </v>
      </c>
      <c r="I48" s="43" t="str">
        <f>IFERROR(VLOOKUP(B48,'Data '!$B:$G,6,0)," ")</f>
        <v xml:space="preserve"> </v>
      </c>
      <c r="J48" s="50"/>
      <c r="K48" s="50"/>
      <c r="L48" s="50"/>
      <c r="M48" s="53" t="str">
        <f t="shared" si="6"/>
        <v>0</v>
      </c>
      <c r="N48" s="32" t="str">
        <f>IFERROR(VLOOKUP(B48,'Data '!$B:$AN,39,0),"0")</f>
        <v>0</v>
      </c>
      <c r="O48" s="37">
        <f t="shared" si="1"/>
        <v>0</v>
      </c>
      <c r="P48" s="37">
        <f t="shared" si="2"/>
        <v>0</v>
      </c>
      <c r="Q48" s="50">
        <f t="shared" si="7"/>
        <v>0</v>
      </c>
      <c r="R48" s="37">
        <f t="shared" si="4"/>
        <v>0</v>
      </c>
      <c r="S48" s="38">
        <f t="shared" si="5"/>
        <v>0</v>
      </c>
    </row>
    <row r="49" spans="1:19" x14ac:dyDescent="0.25">
      <c r="A49" s="31">
        <f t="shared" si="0"/>
        <v>48</v>
      </c>
      <c r="B49" s="99"/>
      <c r="C49" s="33" t="str">
        <f>IFERROR(VLOOKUP(B49,'Data '!$B:$H,3,0)," ")</f>
        <v xml:space="preserve"> </v>
      </c>
      <c r="D49" s="33" t="str">
        <f>IFERROR(VLOOKUP($B49,'Data '!$B:$H,4,0)," ")</f>
        <v xml:space="preserve"> </v>
      </c>
      <c r="E49" s="33" t="str">
        <f>IFERROR(VLOOKUP($B49,'Data '!$B:$H,4,0)," ")</f>
        <v xml:space="preserve"> </v>
      </c>
      <c r="F49" s="33" t="str">
        <f>IFERROR(VLOOKUP($B49,'Data '!$B:$H,5,0)," ")</f>
        <v xml:space="preserve"> </v>
      </c>
      <c r="G49" s="34" t="str">
        <f>IFERROR(VLOOKUP($B49,'Data '!$B:$H,7,0)," ")</f>
        <v xml:space="preserve"> </v>
      </c>
      <c r="H49" s="34" t="str">
        <f>IFERROR(VLOOKUP($B49,'Data '!$B:$S,18,0)," ")</f>
        <v xml:space="preserve"> </v>
      </c>
      <c r="I49" s="43" t="str">
        <f>IFERROR(VLOOKUP(B49,'Data '!$B:$G,6,0)," ")</f>
        <v xml:space="preserve"> </v>
      </c>
      <c r="J49" s="50"/>
      <c r="K49" s="50"/>
      <c r="L49" s="50"/>
      <c r="M49" s="53" t="str">
        <f t="shared" si="6"/>
        <v>0</v>
      </c>
      <c r="N49" s="32" t="str">
        <f>IFERROR(VLOOKUP(B49,'Data '!$B:$AN,39,0),"0")</f>
        <v>0</v>
      </c>
      <c r="O49" s="37">
        <f t="shared" si="1"/>
        <v>0</v>
      </c>
      <c r="P49" s="37">
        <f t="shared" si="2"/>
        <v>0</v>
      </c>
      <c r="Q49" s="50">
        <f t="shared" si="7"/>
        <v>0</v>
      </c>
      <c r="R49" s="37">
        <f t="shared" si="4"/>
        <v>0</v>
      </c>
      <c r="S49" s="38">
        <f t="shared" si="5"/>
        <v>0</v>
      </c>
    </row>
    <row r="50" spans="1:19" x14ac:dyDescent="0.25">
      <c r="A50" s="31">
        <f t="shared" si="0"/>
        <v>49</v>
      </c>
      <c r="B50" s="99"/>
      <c r="C50" s="33" t="str">
        <f>IFERROR(VLOOKUP(B50,'Data '!$B:$H,3,0)," ")</f>
        <v xml:space="preserve"> </v>
      </c>
      <c r="D50" s="33" t="str">
        <f>IFERROR(VLOOKUP($B50,'Data '!$B:$H,4,0)," ")</f>
        <v xml:space="preserve"> </v>
      </c>
      <c r="E50" s="33" t="str">
        <f>IFERROR(VLOOKUP($B50,'Data '!$B:$H,4,0)," ")</f>
        <v xml:space="preserve"> </v>
      </c>
      <c r="F50" s="33" t="str">
        <f>IFERROR(VLOOKUP($B50,'Data '!$B:$H,5,0)," ")</f>
        <v xml:space="preserve"> </v>
      </c>
      <c r="G50" s="34" t="str">
        <f>IFERROR(VLOOKUP($B50,'Data '!$B:$H,7,0)," ")</f>
        <v xml:space="preserve"> </v>
      </c>
      <c r="H50" s="34" t="str">
        <f>IFERROR(VLOOKUP($B50,'Data '!$B:$S,18,0)," ")</f>
        <v xml:space="preserve"> </v>
      </c>
      <c r="I50" s="43" t="str">
        <f>IFERROR(VLOOKUP(B50,'Data '!$B:$G,6,0)," ")</f>
        <v xml:space="preserve"> </v>
      </c>
      <c r="J50" s="50"/>
      <c r="K50" s="50"/>
      <c r="L50" s="50"/>
      <c r="M50" s="53" t="str">
        <f t="shared" si="6"/>
        <v>0</v>
      </c>
      <c r="N50" s="32" t="str">
        <f>IFERROR(VLOOKUP(B50,'Data '!$B:$AN,39,0),"0")</f>
        <v>0</v>
      </c>
      <c r="O50" s="37">
        <f t="shared" si="1"/>
        <v>0</v>
      </c>
      <c r="P50" s="37">
        <f t="shared" si="2"/>
        <v>0</v>
      </c>
      <c r="Q50" s="50">
        <f t="shared" si="7"/>
        <v>0</v>
      </c>
      <c r="R50" s="37">
        <f t="shared" si="4"/>
        <v>0</v>
      </c>
      <c r="S50" s="38">
        <f t="shared" si="5"/>
        <v>0</v>
      </c>
    </row>
    <row r="51" spans="1:19" x14ac:dyDescent="0.25">
      <c r="A51" s="31">
        <f t="shared" si="0"/>
        <v>50</v>
      </c>
      <c r="B51" s="99"/>
      <c r="C51" s="33" t="str">
        <f>IFERROR(VLOOKUP(B51,'Data '!$B:$H,3,0)," ")</f>
        <v xml:space="preserve"> </v>
      </c>
      <c r="D51" s="33" t="str">
        <f>IFERROR(VLOOKUP($B51,'Data '!$B:$H,4,0)," ")</f>
        <v xml:space="preserve"> </v>
      </c>
      <c r="E51" s="33" t="str">
        <f>IFERROR(VLOOKUP($B51,'Data '!$B:$H,4,0)," ")</f>
        <v xml:space="preserve"> </v>
      </c>
      <c r="F51" s="33" t="str">
        <f>IFERROR(VLOOKUP($B51,'Data '!$B:$H,5,0)," ")</f>
        <v xml:space="preserve"> </v>
      </c>
      <c r="G51" s="34" t="str">
        <f>IFERROR(VLOOKUP($B51,'Data '!$B:$H,7,0)," ")</f>
        <v xml:space="preserve"> </v>
      </c>
      <c r="H51" s="34" t="str">
        <f>IFERROR(VLOOKUP($B51,'Data '!$B:$S,18,0)," ")</f>
        <v xml:space="preserve"> </v>
      </c>
      <c r="I51" s="43" t="str">
        <f>IFERROR(VLOOKUP(B51,'Data '!$B:$G,6,0)," ")</f>
        <v xml:space="preserve"> </v>
      </c>
      <c r="J51" s="50"/>
      <c r="K51" s="50"/>
      <c r="L51" s="50"/>
      <c r="M51" s="53" t="str">
        <f t="shared" si="6"/>
        <v>0</v>
      </c>
      <c r="N51" s="32" t="str">
        <f>IFERROR(VLOOKUP(B51,'Data '!$B:$AN,39,0),"0")</f>
        <v>0</v>
      </c>
      <c r="O51" s="37">
        <f t="shared" si="1"/>
        <v>0</v>
      </c>
      <c r="P51" s="37">
        <f t="shared" si="2"/>
        <v>0</v>
      </c>
      <c r="Q51" s="50">
        <f t="shared" si="7"/>
        <v>0</v>
      </c>
      <c r="R51" s="37">
        <f t="shared" si="4"/>
        <v>0</v>
      </c>
      <c r="S51" s="38">
        <f t="shared" si="5"/>
        <v>0</v>
      </c>
    </row>
    <row r="52" spans="1:19" x14ac:dyDescent="0.25">
      <c r="A52" s="31">
        <f t="shared" si="0"/>
        <v>51</v>
      </c>
      <c r="B52" s="99"/>
      <c r="C52" s="33" t="str">
        <f>IFERROR(VLOOKUP(B52,'Data '!$B:$H,3,0)," ")</f>
        <v xml:space="preserve"> </v>
      </c>
      <c r="D52" s="33" t="str">
        <f>IFERROR(VLOOKUP($B52,'Data '!$B:$H,4,0)," ")</f>
        <v xml:space="preserve"> </v>
      </c>
      <c r="E52" s="33" t="str">
        <f>IFERROR(VLOOKUP($B52,'Data '!$B:$H,4,0)," ")</f>
        <v xml:space="preserve"> </v>
      </c>
      <c r="F52" s="33" t="str">
        <f>IFERROR(VLOOKUP($B52,'Data '!$B:$H,5,0)," ")</f>
        <v xml:space="preserve"> </v>
      </c>
      <c r="G52" s="34" t="str">
        <f>IFERROR(VLOOKUP($B52,'Data '!$B:$H,7,0)," ")</f>
        <v xml:space="preserve"> </v>
      </c>
      <c r="H52" s="34" t="str">
        <f>IFERROR(VLOOKUP($B52,'Data '!$B:$S,18,0)," ")</f>
        <v xml:space="preserve"> </v>
      </c>
      <c r="I52" s="43" t="str">
        <f>IFERROR(VLOOKUP(B52,'Data '!$B:$G,6,0)," ")</f>
        <v xml:space="preserve"> </v>
      </c>
      <c r="J52" s="50"/>
      <c r="K52" s="50"/>
      <c r="L52" s="50"/>
      <c r="M52" s="53" t="str">
        <f t="shared" si="6"/>
        <v>0</v>
      </c>
      <c r="N52" s="32" t="str">
        <f>IFERROR(VLOOKUP(B52,'Data '!$B:$AN,39,0),"0")</f>
        <v>0</v>
      </c>
      <c r="O52" s="37">
        <f t="shared" si="1"/>
        <v>0</v>
      </c>
      <c r="P52" s="37">
        <f t="shared" si="2"/>
        <v>0</v>
      </c>
      <c r="Q52" s="50">
        <f t="shared" si="7"/>
        <v>0</v>
      </c>
      <c r="R52" s="37">
        <f t="shared" si="4"/>
        <v>0</v>
      </c>
      <c r="S52" s="38">
        <f t="shared" si="5"/>
        <v>0</v>
      </c>
    </row>
    <row r="53" spans="1:19" x14ac:dyDescent="0.25">
      <c r="A53" s="31">
        <f t="shared" si="0"/>
        <v>52</v>
      </c>
      <c r="B53" s="99"/>
      <c r="C53" s="33" t="str">
        <f>IFERROR(VLOOKUP(B53,'Data '!$B:$H,3,0)," ")</f>
        <v xml:space="preserve"> </v>
      </c>
      <c r="D53" s="33" t="str">
        <f>IFERROR(VLOOKUP($B53,'Data '!$B:$H,4,0)," ")</f>
        <v xml:space="preserve"> </v>
      </c>
      <c r="E53" s="33" t="str">
        <f>IFERROR(VLOOKUP($B53,'Data '!$B:$H,4,0)," ")</f>
        <v xml:space="preserve"> </v>
      </c>
      <c r="F53" s="33" t="str">
        <f>IFERROR(VLOOKUP($B53,'Data '!$B:$H,5,0)," ")</f>
        <v xml:space="preserve"> </v>
      </c>
      <c r="G53" s="34" t="str">
        <f>IFERROR(VLOOKUP($B53,'Data '!$B:$H,7,0)," ")</f>
        <v xml:space="preserve"> </v>
      </c>
      <c r="H53" s="34" t="str">
        <f>IFERROR(VLOOKUP($B53,'Data '!$B:$S,18,0)," ")</f>
        <v xml:space="preserve"> </v>
      </c>
      <c r="I53" s="43" t="str">
        <f>IFERROR(VLOOKUP(B53,'Data '!$B:$G,6,0)," ")</f>
        <v xml:space="preserve"> </v>
      </c>
      <c r="J53" s="50"/>
      <c r="K53" s="50"/>
      <c r="L53" s="50"/>
      <c r="M53" s="53" t="str">
        <f t="shared" si="6"/>
        <v>0</v>
      </c>
      <c r="N53" s="32" t="str">
        <f>IFERROR(VLOOKUP(B53,'Data '!$B:$AN,39,0),"0")</f>
        <v>0</v>
      </c>
      <c r="O53" s="37">
        <f t="shared" si="1"/>
        <v>0</v>
      </c>
      <c r="P53" s="37">
        <f t="shared" si="2"/>
        <v>0</v>
      </c>
      <c r="Q53" s="50">
        <f t="shared" si="7"/>
        <v>0</v>
      </c>
      <c r="R53" s="37">
        <f t="shared" si="4"/>
        <v>0</v>
      </c>
      <c r="S53" s="38">
        <f t="shared" si="5"/>
        <v>0</v>
      </c>
    </row>
    <row r="54" spans="1:19" x14ac:dyDescent="0.25">
      <c r="A54" s="31">
        <f t="shared" si="0"/>
        <v>53</v>
      </c>
      <c r="B54" s="99"/>
      <c r="C54" s="33" t="str">
        <f>IFERROR(VLOOKUP(B54,'Data '!$B:$H,3,0)," ")</f>
        <v xml:space="preserve"> </v>
      </c>
      <c r="D54" s="33" t="str">
        <f>IFERROR(VLOOKUP($B54,'Data '!$B:$H,4,0)," ")</f>
        <v xml:space="preserve"> </v>
      </c>
      <c r="E54" s="33" t="str">
        <f>IFERROR(VLOOKUP($B54,'Data '!$B:$H,4,0)," ")</f>
        <v xml:space="preserve"> </v>
      </c>
      <c r="F54" s="33" t="str">
        <f>IFERROR(VLOOKUP($B54,'Data '!$B:$H,5,0)," ")</f>
        <v xml:space="preserve"> </v>
      </c>
      <c r="G54" s="34" t="str">
        <f>IFERROR(VLOOKUP($B54,'Data '!$B:$H,7,0)," ")</f>
        <v xml:space="preserve"> </v>
      </c>
      <c r="H54" s="34" t="str">
        <f>IFERROR(VLOOKUP($B54,'Data '!$B:$S,18,0)," ")</f>
        <v xml:space="preserve"> </v>
      </c>
      <c r="I54" s="43" t="str">
        <f>IFERROR(VLOOKUP(B54,'Data '!$B:$G,6,0)," ")</f>
        <v xml:space="preserve"> </v>
      </c>
      <c r="J54" s="50"/>
      <c r="K54" s="50"/>
      <c r="L54" s="50"/>
      <c r="M54" s="53" t="str">
        <f t="shared" si="6"/>
        <v>0</v>
      </c>
      <c r="N54" s="32" t="str">
        <f>IFERROR(VLOOKUP(B54,'Data '!$B:$AN,39,0),"0")</f>
        <v>0</v>
      </c>
      <c r="O54" s="37">
        <f t="shared" si="1"/>
        <v>0</v>
      </c>
      <c r="P54" s="37">
        <f t="shared" si="2"/>
        <v>0</v>
      </c>
      <c r="Q54" s="50">
        <f t="shared" si="7"/>
        <v>0</v>
      </c>
      <c r="R54" s="37">
        <f t="shared" si="4"/>
        <v>0</v>
      </c>
      <c r="S54" s="38">
        <f t="shared" si="5"/>
        <v>0</v>
      </c>
    </row>
    <row r="55" spans="1:19" x14ac:dyDescent="0.25">
      <c r="A55" s="31">
        <f t="shared" si="0"/>
        <v>54</v>
      </c>
      <c r="B55" s="99"/>
      <c r="C55" s="33" t="str">
        <f>IFERROR(VLOOKUP(B55,'Data '!$B:$H,3,0)," ")</f>
        <v xml:space="preserve"> </v>
      </c>
      <c r="D55" s="33" t="str">
        <f>IFERROR(VLOOKUP($B55,'Data '!$B:$H,4,0)," ")</f>
        <v xml:space="preserve"> </v>
      </c>
      <c r="E55" s="33" t="str">
        <f>IFERROR(VLOOKUP($B55,'Data '!$B:$H,4,0)," ")</f>
        <v xml:space="preserve"> </v>
      </c>
      <c r="F55" s="33" t="str">
        <f>IFERROR(VLOOKUP($B55,'Data '!$B:$H,5,0)," ")</f>
        <v xml:space="preserve"> </v>
      </c>
      <c r="G55" s="34" t="str">
        <f>IFERROR(VLOOKUP($B55,'Data '!$B:$H,7,0)," ")</f>
        <v xml:space="preserve"> </v>
      </c>
      <c r="H55" s="34" t="str">
        <f>IFERROR(VLOOKUP($B55,'Data '!$B:$S,18,0)," ")</f>
        <v xml:space="preserve"> </v>
      </c>
      <c r="I55" s="43" t="str">
        <f>IFERROR(VLOOKUP(B55,'Data '!$B:$G,6,0)," ")</f>
        <v xml:space="preserve"> </v>
      </c>
      <c r="J55" s="50"/>
      <c r="K55" s="50"/>
      <c r="L55" s="50"/>
      <c r="M55" s="53" t="str">
        <f t="shared" si="6"/>
        <v>0</v>
      </c>
      <c r="N55" s="32" t="str">
        <f>IFERROR(VLOOKUP(B55,'Data '!$B:$AN,39,0),"0")</f>
        <v>0</v>
      </c>
      <c r="O55" s="37">
        <f t="shared" si="1"/>
        <v>0</v>
      </c>
      <c r="P55" s="37">
        <f t="shared" si="2"/>
        <v>0</v>
      </c>
      <c r="Q55" s="50">
        <f t="shared" si="7"/>
        <v>0</v>
      </c>
      <c r="R55" s="37">
        <f t="shared" si="4"/>
        <v>0</v>
      </c>
      <c r="S55" s="38">
        <f t="shared" si="5"/>
        <v>0</v>
      </c>
    </row>
    <row r="56" spans="1:19" x14ac:dyDescent="0.25">
      <c r="A56" s="31">
        <f t="shared" si="0"/>
        <v>55</v>
      </c>
      <c r="B56" s="99"/>
      <c r="C56" s="33" t="str">
        <f>IFERROR(VLOOKUP(B56,'Data '!$B:$H,3,0)," ")</f>
        <v xml:space="preserve"> </v>
      </c>
      <c r="D56" s="33" t="str">
        <f>IFERROR(VLOOKUP($B56,'Data '!$B:$H,4,0)," ")</f>
        <v xml:space="preserve"> </v>
      </c>
      <c r="E56" s="33" t="str">
        <f>IFERROR(VLOOKUP($B56,'Data '!$B:$H,4,0)," ")</f>
        <v xml:space="preserve"> </v>
      </c>
      <c r="F56" s="33" t="str">
        <f>IFERROR(VLOOKUP($B56,'Data '!$B:$H,5,0)," ")</f>
        <v xml:space="preserve"> </v>
      </c>
      <c r="G56" s="34" t="str">
        <f>IFERROR(VLOOKUP($B56,'Data '!$B:$H,7,0)," ")</f>
        <v xml:space="preserve"> </v>
      </c>
      <c r="H56" s="34" t="str">
        <f>IFERROR(VLOOKUP($B56,'Data '!$B:$S,18,0)," ")</f>
        <v xml:space="preserve"> </v>
      </c>
      <c r="I56" s="43" t="str">
        <f>IFERROR(VLOOKUP(B56,'Data '!$B:$G,6,0)," ")</f>
        <v xml:space="preserve"> </v>
      </c>
      <c r="J56" s="50"/>
      <c r="K56" s="50"/>
      <c r="L56" s="50"/>
      <c r="M56" s="53" t="str">
        <f t="shared" si="6"/>
        <v>0</v>
      </c>
      <c r="N56" s="32" t="str">
        <f>IFERROR(VLOOKUP(B56,'Data '!$B:$AN,39,0),"0")</f>
        <v>0</v>
      </c>
      <c r="O56" s="37">
        <f t="shared" si="1"/>
        <v>0</v>
      </c>
      <c r="P56" s="37">
        <f t="shared" si="2"/>
        <v>0</v>
      </c>
      <c r="Q56" s="50">
        <f t="shared" si="7"/>
        <v>0</v>
      </c>
      <c r="R56" s="37">
        <f t="shared" si="4"/>
        <v>0</v>
      </c>
      <c r="S56" s="38">
        <f t="shared" si="5"/>
        <v>0</v>
      </c>
    </row>
    <row r="57" spans="1:19" x14ac:dyDescent="0.25">
      <c r="A57" s="31">
        <f t="shared" si="0"/>
        <v>56</v>
      </c>
      <c r="B57" s="99"/>
      <c r="C57" s="33" t="str">
        <f>IFERROR(VLOOKUP(B57,'Data '!$B:$H,3,0)," ")</f>
        <v xml:space="preserve"> </v>
      </c>
      <c r="D57" s="33" t="str">
        <f>IFERROR(VLOOKUP($B57,'Data '!$B:$H,4,0)," ")</f>
        <v xml:space="preserve"> </v>
      </c>
      <c r="E57" s="33" t="str">
        <f>IFERROR(VLOOKUP($B57,'Data '!$B:$H,4,0)," ")</f>
        <v xml:space="preserve"> </v>
      </c>
      <c r="F57" s="33" t="str">
        <f>IFERROR(VLOOKUP($B57,'Data '!$B:$H,5,0)," ")</f>
        <v xml:space="preserve"> </v>
      </c>
      <c r="G57" s="34" t="str">
        <f>IFERROR(VLOOKUP($B57,'Data '!$B:$H,7,0)," ")</f>
        <v xml:space="preserve"> </v>
      </c>
      <c r="H57" s="34" t="str">
        <f>IFERROR(VLOOKUP($B57,'Data '!$B:$S,18,0)," ")</f>
        <v xml:space="preserve"> </v>
      </c>
      <c r="I57" s="43" t="str">
        <f>IFERROR(VLOOKUP(B57,'Data '!$B:$G,6,0)," ")</f>
        <v xml:space="preserve"> </v>
      </c>
      <c r="J57" s="50"/>
      <c r="K57" s="50"/>
      <c r="L57" s="50"/>
      <c r="M57" s="53" t="str">
        <f t="shared" si="6"/>
        <v>0</v>
      </c>
      <c r="N57" s="32" t="str">
        <f>IFERROR(VLOOKUP(B57,'Data '!$B:$AN,39,0),"0")</f>
        <v>0</v>
      </c>
      <c r="O57" s="37">
        <f t="shared" si="1"/>
        <v>0</v>
      </c>
      <c r="P57" s="37">
        <f t="shared" si="2"/>
        <v>0</v>
      </c>
      <c r="Q57" s="50">
        <f t="shared" si="7"/>
        <v>0</v>
      </c>
      <c r="R57" s="37">
        <f t="shared" si="4"/>
        <v>0</v>
      </c>
      <c r="S57" s="38">
        <f t="shared" si="5"/>
        <v>0</v>
      </c>
    </row>
    <row r="58" spans="1:19" x14ac:dyDescent="0.25">
      <c r="A58" s="31">
        <f t="shared" si="0"/>
        <v>57</v>
      </c>
      <c r="B58" s="99"/>
      <c r="C58" s="33" t="str">
        <f>IFERROR(VLOOKUP(B58,'Data '!$B:$H,3,0)," ")</f>
        <v xml:space="preserve"> </v>
      </c>
      <c r="D58" s="33" t="str">
        <f>IFERROR(VLOOKUP($B58,'Data '!$B:$H,4,0)," ")</f>
        <v xml:space="preserve"> </v>
      </c>
      <c r="E58" s="33" t="str">
        <f>IFERROR(VLOOKUP($B58,'Data '!$B:$H,4,0)," ")</f>
        <v xml:space="preserve"> </v>
      </c>
      <c r="F58" s="33" t="str">
        <f>IFERROR(VLOOKUP($B58,'Data '!$B:$H,5,0)," ")</f>
        <v xml:space="preserve"> </v>
      </c>
      <c r="G58" s="34" t="str">
        <f>IFERROR(VLOOKUP($B58,'Data '!$B:$H,7,0)," ")</f>
        <v xml:space="preserve"> </v>
      </c>
      <c r="H58" s="34" t="str">
        <f>IFERROR(VLOOKUP($B58,'Data '!$B:$S,18,0)," ")</f>
        <v xml:space="preserve"> </v>
      </c>
      <c r="I58" s="43" t="str">
        <f>IFERROR(VLOOKUP(B58,'Data '!$B:$G,6,0)," ")</f>
        <v xml:space="preserve"> </v>
      </c>
      <c r="J58" s="50"/>
      <c r="K58" s="50"/>
      <c r="L58" s="50"/>
      <c r="M58" s="53" t="str">
        <f t="shared" si="6"/>
        <v>0</v>
      </c>
      <c r="N58" s="32" t="str">
        <f>IFERROR(VLOOKUP(B58,'Data '!$B:$AN,39,0),"0")</f>
        <v>0</v>
      </c>
      <c r="O58" s="37">
        <f t="shared" si="1"/>
        <v>0</v>
      </c>
      <c r="P58" s="37">
        <f t="shared" si="2"/>
        <v>0</v>
      </c>
      <c r="Q58" s="50">
        <f t="shared" si="7"/>
        <v>0</v>
      </c>
      <c r="R58" s="37">
        <f t="shared" si="4"/>
        <v>0</v>
      </c>
      <c r="S58" s="38">
        <f t="shared" si="5"/>
        <v>0</v>
      </c>
    </row>
    <row r="59" spans="1:19" x14ac:dyDescent="0.25">
      <c r="A59" s="31">
        <f t="shared" si="0"/>
        <v>58</v>
      </c>
      <c r="B59" s="99"/>
      <c r="C59" s="33" t="str">
        <f>IFERROR(VLOOKUP(B59,'Data '!$B:$H,3,0)," ")</f>
        <v xml:space="preserve"> </v>
      </c>
      <c r="D59" s="33" t="str">
        <f>IFERROR(VLOOKUP($B59,'Data '!$B:$H,4,0)," ")</f>
        <v xml:space="preserve"> </v>
      </c>
      <c r="E59" s="33" t="str">
        <f>IFERROR(VLOOKUP($B59,'Data '!$B:$H,4,0)," ")</f>
        <v xml:space="preserve"> </v>
      </c>
      <c r="F59" s="33" t="str">
        <f>IFERROR(VLOOKUP($B59,'Data '!$B:$H,5,0)," ")</f>
        <v xml:space="preserve"> </v>
      </c>
      <c r="G59" s="34" t="str">
        <f>IFERROR(VLOOKUP($B59,'Data '!$B:$H,7,0)," ")</f>
        <v xml:space="preserve"> </v>
      </c>
      <c r="H59" s="34" t="str">
        <f>IFERROR(VLOOKUP($B59,'Data '!$B:$S,18,0)," ")</f>
        <v xml:space="preserve"> </v>
      </c>
      <c r="I59" s="43" t="str">
        <f>IFERROR(VLOOKUP(B59,'Data '!$B:$G,6,0)," ")</f>
        <v xml:space="preserve"> </v>
      </c>
      <c r="J59" s="50"/>
      <c r="K59" s="50"/>
      <c r="L59" s="50"/>
      <c r="M59" s="53" t="str">
        <f t="shared" si="6"/>
        <v>0</v>
      </c>
      <c r="N59" s="32" t="str">
        <f>IFERROR(VLOOKUP(B59,'Data '!$B:$AN,39,0),"0")</f>
        <v>0</v>
      </c>
      <c r="O59" s="37">
        <f t="shared" si="1"/>
        <v>0</v>
      </c>
      <c r="P59" s="37">
        <f t="shared" si="2"/>
        <v>0</v>
      </c>
      <c r="Q59" s="50">
        <f t="shared" si="7"/>
        <v>0</v>
      </c>
      <c r="R59" s="37">
        <f t="shared" si="4"/>
        <v>0</v>
      </c>
      <c r="S59" s="38">
        <f t="shared" si="5"/>
        <v>0</v>
      </c>
    </row>
    <row r="60" spans="1:19" x14ac:dyDescent="0.25">
      <c r="A60" s="31">
        <f t="shared" si="0"/>
        <v>59</v>
      </c>
      <c r="B60" s="99"/>
      <c r="C60" s="33" t="str">
        <f>IFERROR(VLOOKUP(B60,'Data '!$B:$H,3,0)," ")</f>
        <v xml:space="preserve"> </v>
      </c>
      <c r="D60" s="33" t="str">
        <f>IFERROR(VLOOKUP($B60,'Data '!$B:$H,4,0)," ")</f>
        <v xml:space="preserve"> </v>
      </c>
      <c r="E60" s="33" t="str">
        <f>IFERROR(VLOOKUP($B60,'Data '!$B:$H,4,0)," ")</f>
        <v xml:space="preserve"> </v>
      </c>
      <c r="F60" s="33" t="str">
        <f>IFERROR(VLOOKUP($B60,'Data '!$B:$H,5,0)," ")</f>
        <v xml:space="preserve"> </v>
      </c>
      <c r="G60" s="34" t="str">
        <f>IFERROR(VLOOKUP($B60,'Data '!$B:$H,7,0)," ")</f>
        <v xml:space="preserve"> </v>
      </c>
      <c r="H60" s="34" t="str">
        <f>IFERROR(VLOOKUP($B60,'Data '!$B:$S,18,0)," ")</f>
        <v xml:space="preserve"> </v>
      </c>
      <c r="I60" s="43" t="str">
        <f>IFERROR(VLOOKUP(B60,'Data '!$B:$G,6,0)," ")</f>
        <v xml:space="preserve"> </v>
      </c>
      <c r="J60" s="50"/>
      <c r="K60" s="50"/>
      <c r="L60" s="50"/>
      <c r="M60" s="53" t="str">
        <f t="shared" si="6"/>
        <v>0</v>
      </c>
      <c r="N60" s="32" t="str">
        <f>IFERROR(VLOOKUP(B60,'Data '!$B:$AN,39,0),"0")</f>
        <v>0</v>
      </c>
      <c r="O60" s="37">
        <f t="shared" si="1"/>
        <v>0</v>
      </c>
      <c r="P60" s="37">
        <f t="shared" si="2"/>
        <v>0</v>
      </c>
      <c r="Q60" s="50">
        <f t="shared" si="7"/>
        <v>0</v>
      </c>
      <c r="R60" s="37">
        <f t="shared" si="4"/>
        <v>0</v>
      </c>
      <c r="S60" s="38">
        <f t="shared" si="5"/>
        <v>0</v>
      </c>
    </row>
    <row r="61" spans="1:19" x14ac:dyDescent="0.25">
      <c r="A61" s="31">
        <f t="shared" si="0"/>
        <v>60</v>
      </c>
      <c r="B61" s="99"/>
      <c r="C61" s="33" t="str">
        <f>IFERROR(VLOOKUP(B61,'Data '!$B:$H,3,0)," ")</f>
        <v xml:space="preserve"> </v>
      </c>
      <c r="D61" s="33" t="str">
        <f>IFERROR(VLOOKUP($B61,'Data '!$B:$H,4,0)," ")</f>
        <v xml:space="preserve"> </v>
      </c>
      <c r="E61" s="33" t="str">
        <f>IFERROR(VLOOKUP($B61,'Data '!$B:$H,4,0)," ")</f>
        <v xml:space="preserve"> </v>
      </c>
      <c r="F61" s="33" t="str">
        <f>IFERROR(VLOOKUP($B61,'Data '!$B:$H,5,0)," ")</f>
        <v xml:space="preserve"> </v>
      </c>
      <c r="G61" s="34" t="str">
        <f>IFERROR(VLOOKUP($B61,'Data '!$B:$H,7,0)," ")</f>
        <v xml:space="preserve"> </v>
      </c>
      <c r="H61" s="34" t="str">
        <f>IFERROR(VLOOKUP($B61,'Data '!$B:$S,18,0)," ")</f>
        <v xml:space="preserve"> </v>
      </c>
      <c r="I61" s="43" t="str">
        <f>IFERROR(VLOOKUP(B61,'Data '!$B:$G,6,0)," ")</f>
        <v xml:space="preserve"> </v>
      </c>
      <c r="J61" s="50"/>
      <c r="K61" s="50"/>
      <c r="L61" s="50"/>
      <c r="M61" s="53" t="str">
        <f t="shared" si="6"/>
        <v>0</v>
      </c>
      <c r="N61" s="32" t="str">
        <f>IFERROR(VLOOKUP(B61,'Data '!$B:$AN,39,0),"0")</f>
        <v>0</v>
      </c>
      <c r="O61" s="37">
        <f t="shared" si="1"/>
        <v>0</v>
      </c>
      <c r="P61" s="37">
        <f t="shared" si="2"/>
        <v>0</v>
      </c>
      <c r="Q61" s="50">
        <f t="shared" si="7"/>
        <v>0</v>
      </c>
      <c r="R61" s="37">
        <f t="shared" si="4"/>
        <v>0</v>
      </c>
      <c r="S61" s="38">
        <f t="shared" si="5"/>
        <v>0</v>
      </c>
    </row>
    <row r="62" spans="1:19" x14ac:dyDescent="0.25">
      <c r="A62" s="31">
        <f t="shared" si="0"/>
        <v>61</v>
      </c>
      <c r="B62" s="99"/>
      <c r="C62" s="33" t="str">
        <f>IFERROR(VLOOKUP(B62,'Data '!$B:$H,3,0)," ")</f>
        <v xml:space="preserve"> </v>
      </c>
      <c r="D62" s="33" t="str">
        <f>IFERROR(VLOOKUP($B62,'Data '!$B:$H,4,0)," ")</f>
        <v xml:space="preserve"> </v>
      </c>
      <c r="E62" s="33" t="str">
        <f>IFERROR(VLOOKUP($B62,'Data '!$B:$H,4,0)," ")</f>
        <v xml:space="preserve"> </v>
      </c>
      <c r="F62" s="33" t="str">
        <f>IFERROR(VLOOKUP($B62,'Data '!$B:$H,5,0)," ")</f>
        <v xml:space="preserve"> </v>
      </c>
      <c r="G62" s="34" t="str">
        <f>IFERROR(VLOOKUP($B62,'Data '!$B:$H,7,0)," ")</f>
        <v xml:space="preserve"> </v>
      </c>
      <c r="H62" s="34" t="str">
        <f>IFERROR(VLOOKUP($B62,'Data '!$B:$S,18,0)," ")</f>
        <v xml:space="preserve"> </v>
      </c>
      <c r="I62" s="43" t="str">
        <f>IFERROR(VLOOKUP(B62,'Data '!$B:$G,6,0)," ")</f>
        <v xml:space="preserve"> </v>
      </c>
      <c r="J62" s="50"/>
      <c r="K62" s="50"/>
      <c r="L62" s="50"/>
      <c r="M62" s="53" t="str">
        <f t="shared" si="6"/>
        <v>0</v>
      </c>
      <c r="N62" s="32" t="str">
        <f>IFERROR(VLOOKUP(B62,'Data '!$B:$AN,39,0),"0")</f>
        <v>0</v>
      </c>
      <c r="O62" s="37">
        <f t="shared" si="1"/>
        <v>0</v>
      </c>
      <c r="P62" s="37">
        <f t="shared" si="2"/>
        <v>0</v>
      </c>
      <c r="Q62" s="50">
        <f t="shared" si="7"/>
        <v>0</v>
      </c>
      <c r="R62" s="37">
        <f t="shared" si="4"/>
        <v>0</v>
      </c>
      <c r="S62" s="38">
        <f t="shared" si="5"/>
        <v>0</v>
      </c>
    </row>
    <row r="63" spans="1:19" x14ac:dyDescent="0.25">
      <c r="A63" s="31">
        <f t="shared" si="0"/>
        <v>62</v>
      </c>
      <c r="B63" s="99"/>
      <c r="C63" s="33" t="str">
        <f>IFERROR(VLOOKUP(B63,'Data '!$B:$H,3,0)," ")</f>
        <v xml:space="preserve"> </v>
      </c>
      <c r="D63" s="33" t="str">
        <f>IFERROR(VLOOKUP($B63,'Data '!$B:$H,4,0)," ")</f>
        <v xml:space="preserve"> </v>
      </c>
      <c r="E63" s="33" t="str">
        <f>IFERROR(VLOOKUP($B63,'Data '!$B:$H,4,0)," ")</f>
        <v xml:space="preserve"> </v>
      </c>
      <c r="F63" s="33" t="str">
        <f>IFERROR(VLOOKUP($B63,'Data '!$B:$H,5,0)," ")</f>
        <v xml:space="preserve"> </v>
      </c>
      <c r="G63" s="34" t="str">
        <f>IFERROR(VLOOKUP($B63,'Data '!$B:$H,7,0)," ")</f>
        <v xml:space="preserve"> </v>
      </c>
      <c r="H63" s="34" t="str">
        <f>IFERROR(VLOOKUP($B63,'Data '!$B:$S,18,0)," ")</f>
        <v xml:space="preserve"> </v>
      </c>
      <c r="I63" s="43" t="str">
        <f>IFERROR(VLOOKUP(B63,'Data '!$B:$G,6,0)," ")</f>
        <v xml:space="preserve"> </v>
      </c>
      <c r="J63" s="50"/>
      <c r="K63" s="50"/>
      <c r="L63" s="50"/>
      <c r="M63" s="53" t="str">
        <f t="shared" si="6"/>
        <v>0</v>
      </c>
      <c r="N63" s="32" t="str">
        <f>IFERROR(VLOOKUP(B63,'Data '!$B:$AN,39,0),"0")</f>
        <v>0</v>
      </c>
      <c r="O63" s="37">
        <f t="shared" si="1"/>
        <v>0</v>
      </c>
      <c r="P63" s="37">
        <f t="shared" si="2"/>
        <v>0</v>
      </c>
      <c r="Q63" s="50">
        <f t="shared" si="7"/>
        <v>0</v>
      </c>
      <c r="R63" s="37">
        <f t="shared" si="4"/>
        <v>0</v>
      </c>
      <c r="S63" s="38">
        <f t="shared" si="5"/>
        <v>0</v>
      </c>
    </row>
    <row r="64" spans="1:19" x14ac:dyDescent="0.25">
      <c r="A64" s="31">
        <f t="shared" si="0"/>
        <v>63</v>
      </c>
      <c r="B64" s="99"/>
      <c r="C64" s="33" t="str">
        <f>IFERROR(VLOOKUP(B64,'Data '!$B:$H,3,0)," ")</f>
        <v xml:space="preserve"> </v>
      </c>
      <c r="D64" s="33" t="str">
        <f>IFERROR(VLOOKUP($B64,'Data '!$B:$H,4,0)," ")</f>
        <v xml:space="preserve"> </v>
      </c>
      <c r="E64" s="33" t="str">
        <f>IFERROR(VLOOKUP($B64,'Data '!$B:$H,4,0)," ")</f>
        <v xml:space="preserve"> </v>
      </c>
      <c r="F64" s="33" t="str">
        <f>IFERROR(VLOOKUP($B64,'Data '!$B:$H,5,0)," ")</f>
        <v xml:space="preserve"> </v>
      </c>
      <c r="G64" s="34" t="str">
        <f>IFERROR(VLOOKUP($B64,'Data '!$B:$H,7,0)," ")</f>
        <v xml:space="preserve"> </v>
      </c>
      <c r="H64" s="34" t="str">
        <f>IFERROR(VLOOKUP($B64,'Data '!$B:$S,18,0)," ")</f>
        <v xml:space="preserve"> </v>
      </c>
      <c r="I64" s="43" t="str">
        <f>IFERROR(VLOOKUP(B64,'Data '!$B:$G,6,0)," ")</f>
        <v xml:space="preserve"> </v>
      </c>
      <c r="J64" s="50"/>
      <c r="K64" s="50"/>
      <c r="L64" s="50"/>
      <c r="M64" s="53" t="str">
        <f t="shared" si="6"/>
        <v>0</v>
      </c>
      <c r="N64" s="32" t="str">
        <f>IFERROR(VLOOKUP(B64,'Data '!$B:$AN,39,0),"0")</f>
        <v>0</v>
      </c>
      <c r="O64" s="37">
        <f t="shared" si="1"/>
        <v>0</v>
      </c>
      <c r="P64" s="37">
        <f t="shared" si="2"/>
        <v>0</v>
      </c>
      <c r="Q64" s="50">
        <f t="shared" si="7"/>
        <v>0</v>
      </c>
      <c r="R64" s="37">
        <f t="shared" si="4"/>
        <v>0</v>
      </c>
      <c r="S64" s="38">
        <f t="shared" si="5"/>
        <v>0</v>
      </c>
    </row>
    <row r="65" spans="1:19" x14ac:dyDescent="0.25">
      <c r="A65" s="31">
        <f t="shared" ref="A65:A128" si="8">ROW()-1</f>
        <v>64</v>
      </c>
      <c r="B65" s="99"/>
      <c r="C65" s="33" t="str">
        <f>IFERROR(VLOOKUP(B65,'Data '!$B:$H,3,0)," ")</f>
        <v xml:space="preserve"> </v>
      </c>
      <c r="D65" s="33" t="str">
        <f>IFERROR(VLOOKUP($B65,'Data '!$B:$H,4,0)," ")</f>
        <v xml:space="preserve"> </v>
      </c>
      <c r="E65" s="33" t="str">
        <f>IFERROR(VLOOKUP($B65,'Data '!$B:$H,4,0)," ")</f>
        <v xml:space="preserve"> </v>
      </c>
      <c r="F65" s="33" t="str">
        <f>IFERROR(VLOOKUP($B65,'Data '!$B:$H,5,0)," ")</f>
        <v xml:space="preserve"> </v>
      </c>
      <c r="G65" s="34" t="str">
        <f>IFERROR(VLOOKUP($B65,'Data '!$B:$H,7,0)," ")</f>
        <v xml:space="preserve"> </v>
      </c>
      <c r="H65" s="34" t="str">
        <f>IFERROR(VLOOKUP($B65,'Data '!$B:$S,18,0)," ")</f>
        <v xml:space="preserve"> </v>
      </c>
      <c r="I65" s="43" t="str">
        <f>IFERROR(VLOOKUP(B65,'Data '!$B:$G,6,0)," ")</f>
        <v xml:space="preserve"> </v>
      </c>
      <c r="J65" s="50"/>
      <c r="K65" s="50"/>
      <c r="L65" s="50"/>
      <c r="M65" s="53" t="str">
        <f t="shared" si="6"/>
        <v>0</v>
      </c>
      <c r="N65" s="32" t="str">
        <f>IFERROR(VLOOKUP(B65,'Data '!$B:$AN,39,0),"0")</f>
        <v>0</v>
      </c>
      <c r="O65" s="37">
        <f t="shared" si="1"/>
        <v>0</v>
      </c>
      <c r="P65" s="37">
        <f t="shared" si="2"/>
        <v>0</v>
      </c>
      <c r="Q65" s="50">
        <f t="shared" si="7"/>
        <v>0</v>
      </c>
      <c r="R65" s="37">
        <f t="shared" si="4"/>
        <v>0</v>
      </c>
      <c r="S65" s="38">
        <f t="shared" si="5"/>
        <v>0</v>
      </c>
    </row>
    <row r="66" spans="1:19" x14ac:dyDescent="0.25">
      <c r="A66" s="31">
        <f t="shared" si="8"/>
        <v>65</v>
      </c>
      <c r="B66" s="99"/>
      <c r="C66" s="33" t="str">
        <f>IFERROR(VLOOKUP(B66,'Data '!$B:$H,3,0)," ")</f>
        <v xml:space="preserve"> </v>
      </c>
      <c r="D66" s="33" t="str">
        <f>IFERROR(VLOOKUP($B66,'Data '!$B:$H,4,0)," ")</f>
        <v xml:space="preserve"> </v>
      </c>
      <c r="E66" s="33" t="str">
        <f>IFERROR(VLOOKUP($B66,'Data '!$B:$H,4,0)," ")</f>
        <v xml:space="preserve"> </v>
      </c>
      <c r="F66" s="33" t="str">
        <f>IFERROR(VLOOKUP($B66,'Data '!$B:$H,5,0)," ")</f>
        <v xml:space="preserve"> </v>
      </c>
      <c r="G66" s="34" t="str">
        <f>IFERROR(VLOOKUP($B66,'Data '!$B:$H,7,0)," ")</f>
        <v xml:space="preserve"> </v>
      </c>
      <c r="H66" s="34" t="str">
        <f>IFERROR(VLOOKUP($B66,'Data '!$B:$S,18,0)," ")</f>
        <v xml:space="preserve"> </v>
      </c>
      <c r="I66" s="43" t="str">
        <f>IFERROR(VLOOKUP(B66,'Data '!$B:$G,6,0)," ")</f>
        <v xml:space="preserve"> </v>
      </c>
      <c r="J66" s="50"/>
      <c r="K66" s="50"/>
      <c r="L66" s="50"/>
      <c r="M66" s="53" t="str">
        <f t="shared" si="6"/>
        <v>0</v>
      </c>
      <c r="N66" s="32" t="str">
        <f>IFERROR(VLOOKUP(B66,'Data '!$B:$AN,39,0),"0")</f>
        <v>0</v>
      </c>
      <c r="O66" s="37">
        <f t="shared" ref="O66:O129" si="9">SUMIFS($M:$M,$J:$J,$X$1,$B:$B,$B66)</f>
        <v>0</v>
      </c>
      <c r="P66" s="37">
        <f t="shared" ref="P66:P129" si="10">SUMIFS($M:$M,$J:$J,$Y$1,$B:$B,$B66)</f>
        <v>0</v>
      </c>
      <c r="Q66" s="50">
        <f t="shared" si="7"/>
        <v>0</v>
      </c>
      <c r="R66" s="37">
        <f t="shared" ref="R66:R129" si="11">SUMIFS($M:$M,$J:$J,$Z$1,$B:$B,$B66)</f>
        <v>0</v>
      </c>
      <c r="S66" s="38">
        <f t="shared" ref="S66:S129" si="12">SUMIFS($M:$M,$J:$J,$AA$1,$B:$B,$B66)</f>
        <v>0</v>
      </c>
    </row>
    <row r="67" spans="1:19" x14ac:dyDescent="0.25">
      <c r="A67" s="31">
        <f t="shared" si="8"/>
        <v>66</v>
      </c>
      <c r="B67" s="99"/>
      <c r="C67" s="33" t="str">
        <f>IFERROR(VLOOKUP(B67,'Data '!$B:$H,3,0)," ")</f>
        <v xml:space="preserve"> </v>
      </c>
      <c r="D67" s="33" t="str">
        <f>IFERROR(VLOOKUP($B67,'Data '!$B:$H,4,0)," ")</f>
        <v xml:space="preserve"> </v>
      </c>
      <c r="E67" s="33" t="str">
        <f>IFERROR(VLOOKUP($B67,'Data '!$B:$H,4,0)," ")</f>
        <v xml:space="preserve"> </v>
      </c>
      <c r="F67" s="33" t="str">
        <f>IFERROR(VLOOKUP($B67,'Data '!$B:$H,5,0)," ")</f>
        <v xml:space="preserve"> </v>
      </c>
      <c r="G67" s="34" t="str">
        <f>IFERROR(VLOOKUP($B67,'Data '!$B:$H,7,0)," ")</f>
        <v xml:space="preserve"> </v>
      </c>
      <c r="H67" s="34" t="str">
        <f>IFERROR(VLOOKUP($B67,'Data '!$B:$S,18,0)," ")</f>
        <v xml:space="preserve"> </v>
      </c>
      <c r="I67" s="43" t="str">
        <f>IFERROR(VLOOKUP(B67,'Data '!$B:$G,6,0)," ")</f>
        <v xml:space="preserve"> </v>
      </c>
      <c r="J67" s="50"/>
      <c r="K67" s="50"/>
      <c r="L67" s="50"/>
      <c r="M67" s="53" t="str">
        <f t="shared" ref="M67:M130" si="13">IF(J67=$Z$1,((L67-K67)+1),IF(I67=1,NETWORKDAYS.INTL(K67,L67,7),IF(I67=2,NETWORKDAYS.INTL(K67,L67,16),"0")))</f>
        <v>0</v>
      </c>
      <c r="N67" s="32" t="str">
        <f>IFERROR(VLOOKUP(B67,'Data '!$B:$AN,39,0),"0")</f>
        <v>0</v>
      </c>
      <c r="O67" s="37">
        <f t="shared" si="9"/>
        <v>0</v>
      </c>
      <c r="P67" s="37">
        <f t="shared" si="10"/>
        <v>0</v>
      </c>
      <c r="Q67" s="50">
        <f t="shared" si="7"/>
        <v>0</v>
      </c>
      <c r="R67" s="37">
        <f t="shared" si="11"/>
        <v>0</v>
      </c>
      <c r="S67" s="38">
        <f t="shared" si="12"/>
        <v>0</v>
      </c>
    </row>
    <row r="68" spans="1:19" x14ac:dyDescent="0.25">
      <c r="A68" s="31">
        <f t="shared" si="8"/>
        <v>67</v>
      </c>
      <c r="B68" s="99"/>
      <c r="C68" s="33" t="str">
        <f>IFERROR(VLOOKUP(B68,'Data '!$B:$H,3,0)," ")</f>
        <v xml:space="preserve"> </v>
      </c>
      <c r="D68" s="33" t="str">
        <f>IFERROR(VLOOKUP($B68,'Data '!$B:$H,4,0)," ")</f>
        <v xml:space="preserve"> </v>
      </c>
      <c r="E68" s="33" t="str">
        <f>IFERROR(VLOOKUP($B68,'Data '!$B:$H,4,0)," ")</f>
        <v xml:space="preserve"> </v>
      </c>
      <c r="F68" s="33" t="str">
        <f>IFERROR(VLOOKUP($B68,'Data '!$B:$H,5,0)," ")</f>
        <v xml:space="preserve"> </v>
      </c>
      <c r="G68" s="34" t="str">
        <f>IFERROR(VLOOKUP($B68,'Data '!$B:$H,7,0)," ")</f>
        <v xml:space="preserve"> </v>
      </c>
      <c r="H68" s="34" t="str">
        <f>IFERROR(VLOOKUP($B68,'Data '!$B:$S,18,0)," ")</f>
        <v xml:space="preserve"> </v>
      </c>
      <c r="I68" s="43" t="str">
        <f>IFERROR(VLOOKUP(B68,'Data '!$B:$G,6,0)," ")</f>
        <v xml:space="preserve"> </v>
      </c>
      <c r="J68" s="50"/>
      <c r="K68" s="50"/>
      <c r="L68" s="50"/>
      <c r="M68" s="53" t="str">
        <f t="shared" si="13"/>
        <v>0</v>
      </c>
      <c r="N68" s="32" t="str">
        <f>IFERROR(VLOOKUP(B68,'Data '!$B:$AN,39,0),"0")</f>
        <v>0</v>
      </c>
      <c r="O68" s="37">
        <f t="shared" si="9"/>
        <v>0</v>
      </c>
      <c r="P68" s="37">
        <f t="shared" si="10"/>
        <v>0</v>
      </c>
      <c r="Q68" s="50">
        <f t="shared" si="7"/>
        <v>0</v>
      </c>
      <c r="R68" s="37">
        <f t="shared" si="11"/>
        <v>0</v>
      </c>
      <c r="S68" s="38">
        <f t="shared" si="12"/>
        <v>0</v>
      </c>
    </row>
    <row r="69" spans="1:19" x14ac:dyDescent="0.25">
      <c r="A69" s="31">
        <f t="shared" si="8"/>
        <v>68</v>
      </c>
      <c r="B69" s="99"/>
      <c r="C69" s="33" t="str">
        <f>IFERROR(VLOOKUP(B69,'Data '!$B:$H,3,0)," ")</f>
        <v xml:space="preserve"> </v>
      </c>
      <c r="D69" s="33" t="str">
        <f>IFERROR(VLOOKUP($B69,'Data '!$B:$H,4,0)," ")</f>
        <v xml:space="preserve"> </v>
      </c>
      <c r="E69" s="33" t="str">
        <f>IFERROR(VLOOKUP($B69,'Data '!$B:$H,4,0)," ")</f>
        <v xml:space="preserve"> </v>
      </c>
      <c r="F69" s="33" t="str">
        <f>IFERROR(VLOOKUP($B69,'Data '!$B:$H,5,0)," ")</f>
        <v xml:space="preserve"> </v>
      </c>
      <c r="G69" s="34" t="str">
        <f>IFERROR(VLOOKUP($B69,'Data '!$B:$H,7,0)," ")</f>
        <v xml:space="preserve"> </v>
      </c>
      <c r="H69" s="34" t="str">
        <f>IFERROR(VLOOKUP($B69,'Data '!$B:$S,18,0)," ")</f>
        <v xml:space="preserve"> </v>
      </c>
      <c r="I69" s="43" t="str">
        <f>IFERROR(VLOOKUP(B69,'Data '!$B:$G,6,0)," ")</f>
        <v xml:space="preserve"> </v>
      </c>
      <c r="J69" s="50"/>
      <c r="K69" s="50"/>
      <c r="L69" s="50"/>
      <c r="M69" s="53" t="str">
        <f t="shared" si="13"/>
        <v>0</v>
      </c>
      <c r="N69" s="32" t="str">
        <f>IFERROR(VLOOKUP(B69,'Data '!$B:$AN,39,0),"0")</f>
        <v>0</v>
      </c>
      <c r="O69" s="37">
        <f t="shared" si="9"/>
        <v>0</v>
      </c>
      <c r="P69" s="37">
        <f t="shared" si="10"/>
        <v>0</v>
      </c>
      <c r="Q69" s="50">
        <f t="shared" ref="Q69:Q132" si="14">N69-SUM(O69:P69)</f>
        <v>0</v>
      </c>
      <c r="R69" s="37">
        <f t="shared" si="11"/>
        <v>0</v>
      </c>
      <c r="S69" s="38">
        <f t="shared" si="12"/>
        <v>0</v>
      </c>
    </row>
    <row r="70" spans="1:19" x14ac:dyDescent="0.25">
      <c r="A70" s="31">
        <f t="shared" si="8"/>
        <v>69</v>
      </c>
      <c r="B70" s="99"/>
      <c r="C70" s="33" t="str">
        <f>IFERROR(VLOOKUP(B70,'Data '!$B:$H,3,0)," ")</f>
        <v xml:space="preserve"> </v>
      </c>
      <c r="D70" s="33" t="str">
        <f>IFERROR(VLOOKUP($B70,'Data '!$B:$H,4,0)," ")</f>
        <v xml:space="preserve"> </v>
      </c>
      <c r="E70" s="33" t="str">
        <f>IFERROR(VLOOKUP($B70,'Data '!$B:$H,4,0)," ")</f>
        <v xml:space="preserve"> </v>
      </c>
      <c r="F70" s="33" t="str">
        <f>IFERROR(VLOOKUP($B70,'Data '!$B:$H,5,0)," ")</f>
        <v xml:space="preserve"> </v>
      </c>
      <c r="G70" s="34" t="str">
        <f>IFERROR(VLOOKUP($B70,'Data '!$B:$H,7,0)," ")</f>
        <v xml:space="preserve"> </v>
      </c>
      <c r="H70" s="34" t="str">
        <f>IFERROR(VLOOKUP($B70,'Data '!$B:$S,18,0)," ")</f>
        <v xml:space="preserve"> </v>
      </c>
      <c r="I70" s="43" t="str">
        <f>IFERROR(VLOOKUP(B70,'Data '!$B:$G,6,0)," ")</f>
        <v xml:space="preserve"> </v>
      </c>
      <c r="J70" s="50"/>
      <c r="K70" s="50"/>
      <c r="L70" s="50"/>
      <c r="M70" s="53" t="str">
        <f t="shared" si="13"/>
        <v>0</v>
      </c>
      <c r="N70" s="32" t="str">
        <f>IFERROR(VLOOKUP(B70,'Data '!$B:$AN,39,0),"0")</f>
        <v>0</v>
      </c>
      <c r="O70" s="37">
        <f t="shared" si="9"/>
        <v>0</v>
      </c>
      <c r="P70" s="37">
        <f t="shared" si="10"/>
        <v>0</v>
      </c>
      <c r="Q70" s="50">
        <f t="shared" si="14"/>
        <v>0</v>
      </c>
      <c r="R70" s="37">
        <f t="shared" si="11"/>
        <v>0</v>
      </c>
      <c r="S70" s="38">
        <f t="shared" si="12"/>
        <v>0</v>
      </c>
    </row>
    <row r="71" spans="1:19" x14ac:dyDescent="0.25">
      <c r="A71" s="31">
        <f t="shared" si="8"/>
        <v>70</v>
      </c>
      <c r="B71" s="99"/>
      <c r="C71" s="33" t="str">
        <f>IFERROR(VLOOKUP(B71,'Data '!$B:$H,3,0)," ")</f>
        <v xml:space="preserve"> </v>
      </c>
      <c r="D71" s="33" t="str">
        <f>IFERROR(VLOOKUP($B71,'Data '!$B:$H,4,0)," ")</f>
        <v xml:space="preserve"> </v>
      </c>
      <c r="E71" s="33" t="str">
        <f>IFERROR(VLOOKUP($B71,'Data '!$B:$H,4,0)," ")</f>
        <v xml:space="preserve"> </v>
      </c>
      <c r="F71" s="33" t="str">
        <f>IFERROR(VLOOKUP($B71,'Data '!$B:$H,5,0)," ")</f>
        <v xml:space="preserve"> </v>
      </c>
      <c r="G71" s="34" t="str">
        <f>IFERROR(VLOOKUP($B71,'Data '!$B:$H,7,0)," ")</f>
        <v xml:space="preserve"> </v>
      </c>
      <c r="H71" s="34" t="str">
        <f>IFERROR(VLOOKUP($B71,'Data '!$B:$S,18,0)," ")</f>
        <v xml:space="preserve"> </v>
      </c>
      <c r="I71" s="43" t="str">
        <f>IFERROR(VLOOKUP(B71,'Data '!$B:$G,6,0)," ")</f>
        <v xml:space="preserve"> </v>
      </c>
      <c r="J71" s="50"/>
      <c r="K71" s="50"/>
      <c r="L71" s="50"/>
      <c r="M71" s="53" t="str">
        <f t="shared" si="13"/>
        <v>0</v>
      </c>
      <c r="N71" s="32" t="str">
        <f>IFERROR(VLOOKUP(B71,'Data '!$B:$AN,39,0),"0")</f>
        <v>0</v>
      </c>
      <c r="O71" s="37">
        <f t="shared" si="9"/>
        <v>0</v>
      </c>
      <c r="P71" s="37">
        <f t="shared" si="10"/>
        <v>0</v>
      </c>
      <c r="Q71" s="50">
        <f t="shared" si="14"/>
        <v>0</v>
      </c>
      <c r="R71" s="37">
        <f t="shared" si="11"/>
        <v>0</v>
      </c>
      <c r="S71" s="38">
        <f t="shared" si="12"/>
        <v>0</v>
      </c>
    </row>
    <row r="72" spans="1:19" x14ac:dyDescent="0.25">
      <c r="A72" s="31">
        <f t="shared" si="8"/>
        <v>71</v>
      </c>
      <c r="B72" s="99"/>
      <c r="C72" s="33" t="str">
        <f>IFERROR(VLOOKUP(B72,'Data '!$B:$H,3,0)," ")</f>
        <v xml:space="preserve"> </v>
      </c>
      <c r="D72" s="33" t="str">
        <f>IFERROR(VLOOKUP($B72,'Data '!$B:$H,4,0)," ")</f>
        <v xml:space="preserve"> </v>
      </c>
      <c r="E72" s="33" t="str">
        <f>IFERROR(VLOOKUP($B72,'Data '!$B:$H,4,0)," ")</f>
        <v xml:space="preserve"> </v>
      </c>
      <c r="F72" s="33" t="str">
        <f>IFERROR(VLOOKUP($B72,'Data '!$B:$H,5,0)," ")</f>
        <v xml:space="preserve"> </v>
      </c>
      <c r="G72" s="34" t="str">
        <f>IFERROR(VLOOKUP($B72,'Data '!$B:$H,7,0)," ")</f>
        <v xml:space="preserve"> </v>
      </c>
      <c r="H72" s="34" t="str">
        <f>IFERROR(VLOOKUP($B72,'Data '!$B:$S,18,0)," ")</f>
        <v xml:space="preserve"> </v>
      </c>
      <c r="I72" s="43" t="str">
        <f>IFERROR(VLOOKUP(B72,'Data '!$B:$G,6,0)," ")</f>
        <v xml:space="preserve"> </v>
      </c>
      <c r="J72" s="50"/>
      <c r="K72" s="50"/>
      <c r="L72" s="50"/>
      <c r="M72" s="53" t="str">
        <f t="shared" si="13"/>
        <v>0</v>
      </c>
      <c r="N72" s="32" t="str">
        <f>IFERROR(VLOOKUP(B72,'Data '!$B:$AN,39,0),"0")</f>
        <v>0</v>
      </c>
      <c r="O72" s="37">
        <f t="shared" si="9"/>
        <v>0</v>
      </c>
      <c r="P72" s="37">
        <f t="shared" si="10"/>
        <v>0</v>
      </c>
      <c r="Q72" s="50">
        <f t="shared" si="14"/>
        <v>0</v>
      </c>
      <c r="R72" s="37">
        <f t="shared" si="11"/>
        <v>0</v>
      </c>
      <c r="S72" s="38">
        <f t="shared" si="12"/>
        <v>0</v>
      </c>
    </row>
    <row r="73" spans="1:19" x14ac:dyDescent="0.25">
      <c r="A73" s="31">
        <f t="shared" si="8"/>
        <v>72</v>
      </c>
      <c r="B73" s="99"/>
      <c r="C73" s="33" t="str">
        <f>IFERROR(VLOOKUP(B73,'Data '!$B:$H,3,0)," ")</f>
        <v xml:space="preserve"> </v>
      </c>
      <c r="D73" s="33" t="str">
        <f>IFERROR(VLOOKUP($B73,'Data '!$B:$H,4,0)," ")</f>
        <v xml:space="preserve"> </v>
      </c>
      <c r="E73" s="33" t="str">
        <f>IFERROR(VLOOKUP($B73,'Data '!$B:$H,4,0)," ")</f>
        <v xml:space="preserve"> </v>
      </c>
      <c r="F73" s="33" t="str">
        <f>IFERROR(VLOOKUP($B73,'Data '!$B:$H,5,0)," ")</f>
        <v xml:space="preserve"> </v>
      </c>
      <c r="G73" s="34" t="str">
        <f>IFERROR(VLOOKUP($B73,'Data '!$B:$H,7,0)," ")</f>
        <v xml:space="preserve"> </v>
      </c>
      <c r="H73" s="34" t="str">
        <f>IFERROR(VLOOKUP($B73,'Data '!$B:$S,18,0)," ")</f>
        <v xml:space="preserve"> </v>
      </c>
      <c r="I73" s="43" t="str">
        <f>IFERROR(VLOOKUP(B73,'Data '!$B:$G,6,0)," ")</f>
        <v xml:space="preserve"> </v>
      </c>
      <c r="J73" s="50"/>
      <c r="K73" s="50"/>
      <c r="L73" s="50"/>
      <c r="M73" s="53" t="str">
        <f t="shared" si="13"/>
        <v>0</v>
      </c>
      <c r="N73" s="32" t="str">
        <f>IFERROR(VLOOKUP(B73,'Data '!$B:$AN,39,0),"0")</f>
        <v>0</v>
      </c>
      <c r="O73" s="37">
        <f t="shared" si="9"/>
        <v>0</v>
      </c>
      <c r="P73" s="37">
        <f t="shared" si="10"/>
        <v>0</v>
      </c>
      <c r="Q73" s="50">
        <f t="shared" si="14"/>
        <v>0</v>
      </c>
      <c r="R73" s="37">
        <f t="shared" si="11"/>
        <v>0</v>
      </c>
      <c r="S73" s="38">
        <f t="shared" si="12"/>
        <v>0</v>
      </c>
    </row>
    <row r="74" spans="1:19" x14ac:dyDescent="0.25">
      <c r="A74" s="31">
        <f t="shared" si="8"/>
        <v>73</v>
      </c>
      <c r="B74" s="99"/>
      <c r="C74" s="33" t="str">
        <f>IFERROR(VLOOKUP(B74,'Data '!$B:$H,3,0)," ")</f>
        <v xml:space="preserve"> </v>
      </c>
      <c r="D74" s="33" t="str">
        <f>IFERROR(VLOOKUP($B74,'Data '!$B:$H,4,0)," ")</f>
        <v xml:space="preserve"> </v>
      </c>
      <c r="E74" s="33" t="str">
        <f>IFERROR(VLOOKUP($B74,'Data '!$B:$H,4,0)," ")</f>
        <v xml:space="preserve"> </v>
      </c>
      <c r="F74" s="33" t="str">
        <f>IFERROR(VLOOKUP($B74,'Data '!$B:$H,5,0)," ")</f>
        <v xml:space="preserve"> </v>
      </c>
      <c r="G74" s="34" t="str">
        <f>IFERROR(VLOOKUP($B74,'Data '!$B:$H,7,0)," ")</f>
        <v xml:space="preserve"> </v>
      </c>
      <c r="H74" s="34" t="str">
        <f>IFERROR(VLOOKUP($B74,'Data '!$B:$S,18,0)," ")</f>
        <v xml:space="preserve"> </v>
      </c>
      <c r="I74" s="43" t="str">
        <f>IFERROR(VLOOKUP(B74,'Data '!$B:$G,6,0)," ")</f>
        <v xml:space="preserve"> </v>
      </c>
      <c r="J74" s="50"/>
      <c r="K74" s="50"/>
      <c r="L74" s="50"/>
      <c r="M74" s="53" t="str">
        <f t="shared" si="13"/>
        <v>0</v>
      </c>
      <c r="N74" s="32" t="str">
        <f>IFERROR(VLOOKUP(B74,'Data '!$B:$AN,39,0),"0")</f>
        <v>0</v>
      </c>
      <c r="O74" s="37">
        <f t="shared" si="9"/>
        <v>0</v>
      </c>
      <c r="P74" s="37">
        <f t="shared" si="10"/>
        <v>0</v>
      </c>
      <c r="Q74" s="50">
        <f t="shared" si="14"/>
        <v>0</v>
      </c>
      <c r="R74" s="37">
        <f t="shared" si="11"/>
        <v>0</v>
      </c>
      <c r="S74" s="38">
        <f t="shared" si="12"/>
        <v>0</v>
      </c>
    </row>
    <row r="75" spans="1:19" x14ac:dyDescent="0.25">
      <c r="A75" s="31">
        <f t="shared" si="8"/>
        <v>74</v>
      </c>
      <c r="B75" s="99"/>
      <c r="C75" s="33" t="str">
        <f>IFERROR(VLOOKUP(B75,'Data '!$B:$H,3,0)," ")</f>
        <v xml:space="preserve"> </v>
      </c>
      <c r="D75" s="33" t="str">
        <f>IFERROR(VLOOKUP($B75,'Data '!$B:$H,4,0)," ")</f>
        <v xml:space="preserve"> </v>
      </c>
      <c r="E75" s="33" t="str">
        <f>IFERROR(VLOOKUP($B75,'Data '!$B:$H,4,0)," ")</f>
        <v xml:space="preserve"> </v>
      </c>
      <c r="F75" s="33" t="str">
        <f>IFERROR(VLOOKUP($B75,'Data '!$B:$H,5,0)," ")</f>
        <v xml:space="preserve"> </v>
      </c>
      <c r="G75" s="34" t="str">
        <f>IFERROR(VLOOKUP($B75,'Data '!$B:$H,7,0)," ")</f>
        <v xml:space="preserve"> </v>
      </c>
      <c r="H75" s="34" t="str">
        <f>IFERROR(VLOOKUP($B75,'Data '!$B:$S,18,0)," ")</f>
        <v xml:space="preserve"> </v>
      </c>
      <c r="I75" s="43" t="str">
        <f>IFERROR(VLOOKUP(B75,'Data '!$B:$G,6,0)," ")</f>
        <v xml:space="preserve"> </v>
      </c>
      <c r="J75" s="50"/>
      <c r="K75" s="50"/>
      <c r="L75" s="50"/>
      <c r="M75" s="53" t="str">
        <f t="shared" si="13"/>
        <v>0</v>
      </c>
      <c r="N75" s="32" t="str">
        <f>IFERROR(VLOOKUP(B75,'Data '!$B:$AN,39,0),"0")</f>
        <v>0</v>
      </c>
      <c r="O75" s="37">
        <f t="shared" si="9"/>
        <v>0</v>
      </c>
      <c r="P75" s="37">
        <f t="shared" si="10"/>
        <v>0</v>
      </c>
      <c r="Q75" s="50">
        <f t="shared" si="14"/>
        <v>0</v>
      </c>
      <c r="R75" s="37">
        <f t="shared" si="11"/>
        <v>0</v>
      </c>
      <c r="S75" s="38">
        <f t="shared" si="12"/>
        <v>0</v>
      </c>
    </row>
    <row r="76" spans="1:19" x14ac:dyDescent="0.25">
      <c r="A76" s="31">
        <f t="shared" si="8"/>
        <v>75</v>
      </c>
      <c r="B76" s="99"/>
      <c r="C76" s="33" t="str">
        <f>IFERROR(VLOOKUP(B76,'Data '!$B:$H,3,0)," ")</f>
        <v xml:space="preserve"> </v>
      </c>
      <c r="D76" s="33" t="str">
        <f>IFERROR(VLOOKUP($B76,'Data '!$B:$H,4,0)," ")</f>
        <v xml:space="preserve"> </v>
      </c>
      <c r="E76" s="33" t="str">
        <f>IFERROR(VLOOKUP($B76,'Data '!$B:$H,4,0)," ")</f>
        <v xml:space="preserve"> </v>
      </c>
      <c r="F76" s="33" t="str">
        <f>IFERROR(VLOOKUP($B76,'Data '!$B:$H,5,0)," ")</f>
        <v xml:space="preserve"> </v>
      </c>
      <c r="G76" s="34" t="str">
        <f>IFERROR(VLOOKUP($B76,'Data '!$B:$H,7,0)," ")</f>
        <v xml:space="preserve"> </v>
      </c>
      <c r="H76" s="34" t="str">
        <f>IFERROR(VLOOKUP($B76,'Data '!$B:$S,18,0)," ")</f>
        <v xml:space="preserve"> </v>
      </c>
      <c r="I76" s="43" t="str">
        <f>IFERROR(VLOOKUP(B76,'Data '!$B:$G,6,0)," ")</f>
        <v xml:space="preserve"> </v>
      </c>
      <c r="J76" s="50"/>
      <c r="K76" s="50"/>
      <c r="L76" s="50"/>
      <c r="M76" s="53" t="str">
        <f t="shared" si="13"/>
        <v>0</v>
      </c>
      <c r="N76" s="32" t="str">
        <f>IFERROR(VLOOKUP(B76,'Data '!$B:$AN,39,0),"0")</f>
        <v>0</v>
      </c>
      <c r="O76" s="37">
        <f t="shared" si="9"/>
        <v>0</v>
      </c>
      <c r="P76" s="37">
        <f t="shared" si="10"/>
        <v>0</v>
      </c>
      <c r="Q76" s="50">
        <f t="shared" si="14"/>
        <v>0</v>
      </c>
      <c r="R76" s="37">
        <f t="shared" si="11"/>
        <v>0</v>
      </c>
      <c r="S76" s="38">
        <f t="shared" si="12"/>
        <v>0</v>
      </c>
    </row>
    <row r="77" spans="1:19" x14ac:dyDescent="0.25">
      <c r="A77" s="31">
        <f t="shared" si="8"/>
        <v>76</v>
      </c>
      <c r="B77" s="99"/>
      <c r="C77" s="33" t="str">
        <f>IFERROR(VLOOKUP(B77,'Data '!$B:$H,3,0)," ")</f>
        <v xml:space="preserve"> </v>
      </c>
      <c r="D77" s="33" t="str">
        <f>IFERROR(VLOOKUP($B77,'Data '!$B:$H,4,0)," ")</f>
        <v xml:space="preserve"> </v>
      </c>
      <c r="E77" s="33" t="str">
        <f>IFERROR(VLOOKUP($B77,'Data '!$B:$H,4,0)," ")</f>
        <v xml:space="preserve"> </v>
      </c>
      <c r="F77" s="33" t="str">
        <f>IFERROR(VLOOKUP($B77,'Data '!$B:$H,5,0)," ")</f>
        <v xml:space="preserve"> </v>
      </c>
      <c r="G77" s="34" t="str">
        <f>IFERROR(VLOOKUP($B77,'Data '!$B:$H,7,0)," ")</f>
        <v xml:space="preserve"> </v>
      </c>
      <c r="H77" s="34" t="str">
        <f>IFERROR(VLOOKUP($B77,'Data '!$B:$S,18,0)," ")</f>
        <v xml:space="preserve"> </v>
      </c>
      <c r="I77" s="43" t="str">
        <f>IFERROR(VLOOKUP(B77,'Data '!$B:$G,6,0)," ")</f>
        <v xml:space="preserve"> </v>
      </c>
      <c r="J77" s="50"/>
      <c r="K77" s="50"/>
      <c r="L77" s="50"/>
      <c r="M77" s="53" t="str">
        <f t="shared" si="13"/>
        <v>0</v>
      </c>
      <c r="N77" s="32" t="str">
        <f>IFERROR(VLOOKUP(B77,'Data '!$B:$AN,39,0),"0")</f>
        <v>0</v>
      </c>
      <c r="O77" s="37">
        <f t="shared" si="9"/>
        <v>0</v>
      </c>
      <c r="P77" s="37">
        <f t="shared" si="10"/>
        <v>0</v>
      </c>
      <c r="Q77" s="50">
        <f t="shared" si="14"/>
        <v>0</v>
      </c>
      <c r="R77" s="37">
        <f t="shared" si="11"/>
        <v>0</v>
      </c>
      <c r="S77" s="38">
        <f t="shared" si="12"/>
        <v>0</v>
      </c>
    </row>
    <row r="78" spans="1:19" x14ac:dyDescent="0.25">
      <c r="A78" s="31">
        <f t="shared" si="8"/>
        <v>77</v>
      </c>
      <c r="B78" s="99"/>
      <c r="C78" s="33" t="str">
        <f>IFERROR(VLOOKUP(B78,'Data '!$B:$H,3,0)," ")</f>
        <v xml:space="preserve"> </v>
      </c>
      <c r="D78" s="33" t="str">
        <f>IFERROR(VLOOKUP($B78,'Data '!$B:$H,4,0)," ")</f>
        <v xml:space="preserve"> </v>
      </c>
      <c r="E78" s="33" t="str">
        <f>IFERROR(VLOOKUP($B78,'Data '!$B:$H,4,0)," ")</f>
        <v xml:space="preserve"> </v>
      </c>
      <c r="F78" s="33" t="str">
        <f>IFERROR(VLOOKUP($B78,'Data '!$B:$H,5,0)," ")</f>
        <v xml:space="preserve"> </v>
      </c>
      <c r="G78" s="34" t="str">
        <f>IFERROR(VLOOKUP($B78,'Data '!$B:$H,7,0)," ")</f>
        <v xml:space="preserve"> </v>
      </c>
      <c r="H78" s="34" t="str">
        <f>IFERROR(VLOOKUP($B78,'Data '!$B:$S,18,0)," ")</f>
        <v xml:space="preserve"> </v>
      </c>
      <c r="I78" s="43" t="str">
        <f>IFERROR(VLOOKUP(B78,'Data '!$B:$G,6,0)," ")</f>
        <v xml:space="preserve"> </v>
      </c>
      <c r="J78" s="50"/>
      <c r="K78" s="50"/>
      <c r="L78" s="50"/>
      <c r="M78" s="53" t="str">
        <f t="shared" si="13"/>
        <v>0</v>
      </c>
      <c r="N78" s="32" t="str">
        <f>IFERROR(VLOOKUP(B78,'Data '!$B:$AN,39,0),"0")</f>
        <v>0</v>
      </c>
      <c r="O78" s="37">
        <f t="shared" si="9"/>
        <v>0</v>
      </c>
      <c r="P78" s="37">
        <f t="shared" si="10"/>
        <v>0</v>
      </c>
      <c r="Q78" s="50">
        <f t="shared" si="14"/>
        <v>0</v>
      </c>
      <c r="R78" s="37">
        <f t="shared" si="11"/>
        <v>0</v>
      </c>
      <c r="S78" s="38">
        <f t="shared" si="12"/>
        <v>0</v>
      </c>
    </row>
    <row r="79" spans="1:19" x14ac:dyDescent="0.25">
      <c r="A79" s="31">
        <f t="shared" si="8"/>
        <v>78</v>
      </c>
      <c r="B79" s="99"/>
      <c r="C79" s="33" t="str">
        <f>IFERROR(VLOOKUP(B79,'Data '!$B:$H,3,0)," ")</f>
        <v xml:space="preserve"> </v>
      </c>
      <c r="D79" s="33" t="str">
        <f>IFERROR(VLOOKUP($B79,'Data '!$B:$H,4,0)," ")</f>
        <v xml:space="preserve"> </v>
      </c>
      <c r="E79" s="33" t="str">
        <f>IFERROR(VLOOKUP($B79,'Data '!$B:$H,4,0)," ")</f>
        <v xml:space="preserve"> </v>
      </c>
      <c r="F79" s="33" t="str">
        <f>IFERROR(VLOOKUP($B79,'Data '!$B:$H,5,0)," ")</f>
        <v xml:space="preserve"> </v>
      </c>
      <c r="G79" s="34" t="str">
        <f>IFERROR(VLOOKUP($B79,'Data '!$B:$H,7,0)," ")</f>
        <v xml:space="preserve"> </v>
      </c>
      <c r="H79" s="34" t="str">
        <f>IFERROR(VLOOKUP($B79,'Data '!$B:$S,18,0)," ")</f>
        <v xml:space="preserve"> </v>
      </c>
      <c r="I79" s="43" t="str">
        <f>IFERROR(VLOOKUP(B79,'Data '!$B:$G,6,0)," ")</f>
        <v xml:space="preserve"> </v>
      </c>
      <c r="J79" s="50"/>
      <c r="K79" s="50"/>
      <c r="L79" s="50"/>
      <c r="M79" s="53" t="str">
        <f t="shared" si="13"/>
        <v>0</v>
      </c>
      <c r="N79" s="32" t="str">
        <f>IFERROR(VLOOKUP(B79,'Data '!$B:$AN,39,0),"0")</f>
        <v>0</v>
      </c>
      <c r="O79" s="37">
        <f t="shared" si="9"/>
        <v>0</v>
      </c>
      <c r="P79" s="37">
        <f t="shared" si="10"/>
        <v>0</v>
      </c>
      <c r="Q79" s="50">
        <f t="shared" si="14"/>
        <v>0</v>
      </c>
      <c r="R79" s="37">
        <f t="shared" si="11"/>
        <v>0</v>
      </c>
      <c r="S79" s="38">
        <f t="shared" si="12"/>
        <v>0</v>
      </c>
    </row>
    <row r="80" spans="1:19" x14ac:dyDescent="0.25">
      <c r="A80" s="31">
        <f t="shared" si="8"/>
        <v>79</v>
      </c>
      <c r="B80" s="99"/>
      <c r="C80" s="33" t="str">
        <f>IFERROR(VLOOKUP(B80,'Data '!$B:$H,3,0)," ")</f>
        <v xml:space="preserve"> </v>
      </c>
      <c r="D80" s="33" t="str">
        <f>IFERROR(VLOOKUP($B80,'Data '!$B:$H,4,0)," ")</f>
        <v xml:space="preserve"> </v>
      </c>
      <c r="E80" s="33" t="str">
        <f>IFERROR(VLOOKUP($B80,'Data '!$B:$H,4,0)," ")</f>
        <v xml:space="preserve"> </v>
      </c>
      <c r="F80" s="33" t="str">
        <f>IFERROR(VLOOKUP($B80,'Data '!$B:$H,5,0)," ")</f>
        <v xml:space="preserve"> </v>
      </c>
      <c r="G80" s="34" t="str">
        <f>IFERROR(VLOOKUP($B80,'Data '!$B:$H,7,0)," ")</f>
        <v xml:space="preserve"> </v>
      </c>
      <c r="H80" s="34" t="str">
        <f>IFERROR(VLOOKUP($B80,'Data '!$B:$S,18,0)," ")</f>
        <v xml:space="preserve"> </v>
      </c>
      <c r="I80" s="43" t="str">
        <f>IFERROR(VLOOKUP(B80,'Data '!$B:$G,6,0)," ")</f>
        <v xml:space="preserve"> </v>
      </c>
      <c r="J80" s="50"/>
      <c r="K80" s="50"/>
      <c r="L80" s="50"/>
      <c r="M80" s="53" t="str">
        <f t="shared" si="13"/>
        <v>0</v>
      </c>
      <c r="N80" s="32" t="str">
        <f>IFERROR(VLOOKUP(B80,'Data '!$B:$AN,39,0),"0")</f>
        <v>0</v>
      </c>
      <c r="O80" s="37">
        <f t="shared" si="9"/>
        <v>0</v>
      </c>
      <c r="P80" s="37">
        <f t="shared" si="10"/>
        <v>0</v>
      </c>
      <c r="Q80" s="50">
        <f t="shared" si="14"/>
        <v>0</v>
      </c>
      <c r="R80" s="37">
        <f t="shared" si="11"/>
        <v>0</v>
      </c>
      <c r="S80" s="38">
        <f t="shared" si="12"/>
        <v>0</v>
      </c>
    </row>
    <row r="81" spans="1:19" x14ac:dyDescent="0.25">
      <c r="A81" s="31">
        <f t="shared" si="8"/>
        <v>80</v>
      </c>
      <c r="B81" s="99"/>
      <c r="C81" s="33" t="str">
        <f>IFERROR(VLOOKUP(B81,'Data '!$B:$H,3,0)," ")</f>
        <v xml:space="preserve"> </v>
      </c>
      <c r="D81" s="33" t="str">
        <f>IFERROR(VLOOKUP($B81,'Data '!$B:$H,4,0)," ")</f>
        <v xml:space="preserve"> </v>
      </c>
      <c r="E81" s="33" t="str">
        <f>IFERROR(VLOOKUP($B81,'Data '!$B:$H,4,0)," ")</f>
        <v xml:space="preserve"> </v>
      </c>
      <c r="F81" s="33" t="str">
        <f>IFERROR(VLOOKUP($B81,'Data '!$B:$H,5,0)," ")</f>
        <v xml:space="preserve"> </v>
      </c>
      <c r="G81" s="34" t="str">
        <f>IFERROR(VLOOKUP($B81,'Data '!$B:$H,7,0)," ")</f>
        <v xml:space="preserve"> </v>
      </c>
      <c r="H81" s="34" t="str">
        <f>IFERROR(VLOOKUP($B81,'Data '!$B:$S,18,0)," ")</f>
        <v xml:space="preserve"> </v>
      </c>
      <c r="I81" s="43" t="str">
        <f>IFERROR(VLOOKUP(B81,'Data '!$B:$G,6,0)," ")</f>
        <v xml:space="preserve"> </v>
      </c>
      <c r="J81" s="50"/>
      <c r="K81" s="50"/>
      <c r="L81" s="50"/>
      <c r="M81" s="53" t="str">
        <f t="shared" si="13"/>
        <v>0</v>
      </c>
      <c r="N81" s="32" t="str">
        <f>IFERROR(VLOOKUP(B81,'Data '!$B:$AN,39,0),"0")</f>
        <v>0</v>
      </c>
      <c r="O81" s="37">
        <f t="shared" si="9"/>
        <v>0</v>
      </c>
      <c r="P81" s="37">
        <f t="shared" si="10"/>
        <v>0</v>
      </c>
      <c r="Q81" s="50">
        <f t="shared" si="14"/>
        <v>0</v>
      </c>
      <c r="R81" s="37">
        <f t="shared" si="11"/>
        <v>0</v>
      </c>
      <c r="S81" s="38">
        <f t="shared" si="12"/>
        <v>0</v>
      </c>
    </row>
    <row r="82" spans="1:19" x14ac:dyDescent="0.25">
      <c r="A82" s="31">
        <f t="shared" si="8"/>
        <v>81</v>
      </c>
      <c r="B82" s="99"/>
      <c r="C82" s="33" t="str">
        <f>IFERROR(VLOOKUP(B82,'Data '!$B:$H,3,0)," ")</f>
        <v xml:space="preserve"> </v>
      </c>
      <c r="D82" s="33" t="str">
        <f>IFERROR(VLOOKUP($B82,'Data '!$B:$H,4,0)," ")</f>
        <v xml:space="preserve"> </v>
      </c>
      <c r="E82" s="33" t="str">
        <f>IFERROR(VLOOKUP($B82,'Data '!$B:$H,4,0)," ")</f>
        <v xml:space="preserve"> </v>
      </c>
      <c r="F82" s="33" t="str">
        <f>IFERROR(VLOOKUP($B82,'Data '!$B:$H,5,0)," ")</f>
        <v xml:space="preserve"> </v>
      </c>
      <c r="G82" s="34" t="str">
        <f>IFERROR(VLOOKUP($B82,'Data '!$B:$H,7,0)," ")</f>
        <v xml:space="preserve"> </v>
      </c>
      <c r="H82" s="34" t="str">
        <f>IFERROR(VLOOKUP($B82,'Data '!$B:$S,18,0)," ")</f>
        <v xml:space="preserve"> </v>
      </c>
      <c r="I82" s="43" t="str">
        <f>IFERROR(VLOOKUP(B82,'Data '!$B:$G,6,0)," ")</f>
        <v xml:space="preserve"> </v>
      </c>
      <c r="J82" s="50"/>
      <c r="K82" s="50"/>
      <c r="L82" s="50"/>
      <c r="M82" s="53" t="str">
        <f t="shared" si="13"/>
        <v>0</v>
      </c>
      <c r="N82" s="32" t="str">
        <f>IFERROR(VLOOKUP(B82,'Data '!$B:$AN,39,0),"0")</f>
        <v>0</v>
      </c>
      <c r="O82" s="37">
        <f t="shared" si="9"/>
        <v>0</v>
      </c>
      <c r="P82" s="37">
        <f t="shared" si="10"/>
        <v>0</v>
      </c>
      <c r="Q82" s="50">
        <f t="shared" si="14"/>
        <v>0</v>
      </c>
      <c r="R82" s="37">
        <f t="shared" si="11"/>
        <v>0</v>
      </c>
      <c r="S82" s="38">
        <f t="shared" si="12"/>
        <v>0</v>
      </c>
    </row>
    <row r="83" spans="1:19" x14ac:dyDescent="0.25">
      <c r="A83" s="31">
        <f t="shared" si="8"/>
        <v>82</v>
      </c>
      <c r="B83" s="99"/>
      <c r="C83" s="33" t="str">
        <f>IFERROR(VLOOKUP(B83,'Data '!$B:$H,3,0)," ")</f>
        <v xml:space="preserve"> </v>
      </c>
      <c r="D83" s="33" t="str">
        <f>IFERROR(VLOOKUP($B83,'Data '!$B:$H,4,0)," ")</f>
        <v xml:space="preserve"> </v>
      </c>
      <c r="E83" s="33" t="str">
        <f>IFERROR(VLOOKUP($B83,'Data '!$B:$H,4,0)," ")</f>
        <v xml:space="preserve"> </v>
      </c>
      <c r="F83" s="33" t="str">
        <f>IFERROR(VLOOKUP($B83,'Data '!$B:$H,5,0)," ")</f>
        <v xml:space="preserve"> </v>
      </c>
      <c r="G83" s="34" t="str">
        <f>IFERROR(VLOOKUP($B83,'Data '!$B:$H,7,0)," ")</f>
        <v xml:space="preserve"> </v>
      </c>
      <c r="H83" s="34" t="str">
        <f>IFERROR(VLOOKUP($B83,'Data '!$B:$S,18,0)," ")</f>
        <v xml:space="preserve"> </v>
      </c>
      <c r="I83" s="43" t="str">
        <f>IFERROR(VLOOKUP(B83,'Data '!$B:$G,6,0)," ")</f>
        <v xml:space="preserve"> </v>
      </c>
      <c r="J83" s="50"/>
      <c r="K83" s="50"/>
      <c r="L83" s="50"/>
      <c r="M83" s="53" t="str">
        <f t="shared" si="13"/>
        <v>0</v>
      </c>
      <c r="N83" s="32" t="str">
        <f>IFERROR(VLOOKUP(B83,'Data '!$B:$AN,39,0),"0")</f>
        <v>0</v>
      </c>
      <c r="O83" s="37">
        <f t="shared" si="9"/>
        <v>0</v>
      </c>
      <c r="P83" s="37">
        <f t="shared" si="10"/>
        <v>0</v>
      </c>
      <c r="Q83" s="50">
        <f t="shared" si="14"/>
        <v>0</v>
      </c>
      <c r="R83" s="37">
        <f t="shared" si="11"/>
        <v>0</v>
      </c>
      <c r="S83" s="38">
        <f t="shared" si="12"/>
        <v>0</v>
      </c>
    </row>
    <row r="84" spans="1:19" x14ac:dyDescent="0.25">
      <c r="A84" s="31">
        <f t="shared" si="8"/>
        <v>83</v>
      </c>
      <c r="B84" s="99"/>
      <c r="C84" s="33" t="str">
        <f>IFERROR(VLOOKUP(B84,'Data '!$B:$H,3,0)," ")</f>
        <v xml:space="preserve"> </v>
      </c>
      <c r="D84" s="33" t="str">
        <f>IFERROR(VLOOKUP($B84,'Data '!$B:$H,4,0)," ")</f>
        <v xml:space="preserve"> </v>
      </c>
      <c r="E84" s="33" t="str">
        <f>IFERROR(VLOOKUP($B84,'Data '!$B:$H,4,0)," ")</f>
        <v xml:space="preserve"> </v>
      </c>
      <c r="F84" s="33" t="str">
        <f>IFERROR(VLOOKUP($B84,'Data '!$B:$H,5,0)," ")</f>
        <v xml:space="preserve"> </v>
      </c>
      <c r="G84" s="34" t="str">
        <f>IFERROR(VLOOKUP($B84,'Data '!$B:$H,7,0)," ")</f>
        <v xml:space="preserve"> </v>
      </c>
      <c r="H84" s="34" t="str">
        <f>IFERROR(VLOOKUP($B84,'Data '!$B:$S,18,0)," ")</f>
        <v xml:space="preserve"> </v>
      </c>
      <c r="I84" s="43" t="str">
        <f>IFERROR(VLOOKUP(B84,'Data '!$B:$G,6,0)," ")</f>
        <v xml:space="preserve"> </v>
      </c>
      <c r="J84" s="50"/>
      <c r="K84" s="50"/>
      <c r="L84" s="50"/>
      <c r="M84" s="53" t="str">
        <f t="shared" si="13"/>
        <v>0</v>
      </c>
      <c r="N84" s="32" t="str">
        <f>IFERROR(VLOOKUP(B84,'Data '!$B:$AN,39,0),"0")</f>
        <v>0</v>
      </c>
      <c r="O84" s="37">
        <f t="shared" si="9"/>
        <v>0</v>
      </c>
      <c r="P84" s="37">
        <f t="shared" si="10"/>
        <v>0</v>
      </c>
      <c r="Q84" s="50">
        <f t="shared" si="14"/>
        <v>0</v>
      </c>
      <c r="R84" s="37">
        <f t="shared" si="11"/>
        <v>0</v>
      </c>
      <c r="S84" s="38">
        <f t="shared" si="12"/>
        <v>0</v>
      </c>
    </row>
    <row r="85" spans="1:19" x14ac:dyDescent="0.25">
      <c r="A85" s="31">
        <f t="shared" si="8"/>
        <v>84</v>
      </c>
      <c r="B85" s="99"/>
      <c r="C85" s="33" t="str">
        <f>IFERROR(VLOOKUP(B85,'Data '!$B:$H,3,0)," ")</f>
        <v xml:space="preserve"> </v>
      </c>
      <c r="D85" s="33" t="str">
        <f>IFERROR(VLOOKUP($B85,'Data '!$B:$H,4,0)," ")</f>
        <v xml:space="preserve"> </v>
      </c>
      <c r="E85" s="33" t="str">
        <f>IFERROR(VLOOKUP($B85,'Data '!$B:$H,4,0)," ")</f>
        <v xml:space="preserve"> </v>
      </c>
      <c r="F85" s="33" t="str">
        <f>IFERROR(VLOOKUP($B85,'Data '!$B:$H,5,0)," ")</f>
        <v xml:space="preserve"> </v>
      </c>
      <c r="G85" s="34" t="str">
        <f>IFERROR(VLOOKUP($B85,'Data '!$B:$H,7,0)," ")</f>
        <v xml:space="preserve"> </v>
      </c>
      <c r="H85" s="34" t="str">
        <f>IFERROR(VLOOKUP($B85,'Data '!$B:$S,18,0)," ")</f>
        <v xml:space="preserve"> </v>
      </c>
      <c r="I85" s="43" t="str">
        <f>IFERROR(VLOOKUP(B85,'Data '!$B:$G,6,0)," ")</f>
        <v xml:space="preserve"> </v>
      </c>
      <c r="J85" s="50"/>
      <c r="K85" s="50"/>
      <c r="L85" s="50"/>
      <c r="M85" s="53" t="str">
        <f t="shared" si="13"/>
        <v>0</v>
      </c>
      <c r="N85" s="32" t="str">
        <f>IFERROR(VLOOKUP(B85,'Data '!$B:$AN,39,0),"0")</f>
        <v>0</v>
      </c>
      <c r="O85" s="37">
        <f t="shared" si="9"/>
        <v>0</v>
      </c>
      <c r="P85" s="37">
        <f t="shared" si="10"/>
        <v>0</v>
      </c>
      <c r="Q85" s="50">
        <f t="shared" si="14"/>
        <v>0</v>
      </c>
      <c r="R85" s="37">
        <f t="shared" si="11"/>
        <v>0</v>
      </c>
      <c r="S85" s="38">
        <f t="shared" si="12"/>
        <v>0</v>
      </c>
    </row>
    <row r="86" spans="1:19" x14ac:dyDescent="0.25">
      <c r="A86" s="31">
        <f t="shared" si="8"/>
        <v>85</v>
      </c>
      <c r="B86" s="99"/>
      <c r="C86" s="33" t="str">
        <f>IFERROR(VLOOKUP(B86,'Data '!$B:$H,3,0)," ")</f>
        <v xml:space="preserve"> </v>
      </c>
      <c r="D86" s="33" t="str">
        <f>IFERROR(VLOOKUP($B86,'Data '!$B:$H,4,0)," ")</f>
        <v xml:space="preserve"> </v>
      </c>
      <c r="E86" s="33" t="str">
        <f>IFERROR(VLOOKUP($B86,'Data '!$B:$H,4,0)," ")</f>
        <v xml:space="preserve"> </v>
      </c>
      <c r="F86" s="33" t="str">
        <f>IFERROR(VLOOKUP($B86,'Data '!$B:$H,5,0)," ")</f>
        <v xml:space="preserve"> </v>
      </c>
      <c r="G86" s="34" t="str">
        <f>IFERROR(VLOOKUP($B86,'Data '!$B:$H,7,0)," ")</f>
        <v xml:space="preserve"> </v>
      </c>
      <c r="H86" s="34" t="str">
        <f>IFERROR(VLOOKUP($B86,'Data '!$B:$S,18,0)," ")</f>
        <v xml:space="preserve"> </v>
      </c>
      <c r="I86" s="43" t="str">
        <f>IFERROR(VLOOKUP(B86,'Data '!$B:$G,6,0)," ")</f>
        <v xml:space="preserve"> </v>
      </c>
      <c r="J86" s="50"/>
      <c r="K86" s="50"/>
      <c r="L86" s="50"/>
      <c r="M86" s="53" t="str">
        <f t="shared" si="13"/>
        <v>0</v>
      </c>
      <c r="N86" s="32" t="str">
        <f>IFERROR(VLOOKUP(B86,'Data '!$B:$AN,39,0),"0")</f>
        <v>0</v>
      </c>
      <c r="O86" s="37">
        <f t="shared" si="9"/>
        <v>0</v>
      </c>
      <c r="P86" s="37">
        <f t="shared" si="10"/>
        <v>0</v>
      </c>
      <c r="Q86" s="50">
        <f t="shared" si="14"/>
        <v>0</v>
      </c>
      <c r="R86" s="37">
        <f t="shared" si="11"/>
        <v>0</v>
      </c>
      <c r="S86" s="38">
        <f t="shared" si="12"/>
        <v>0</v>
      </c>
    </row>
    <row r="87" spans="1:19" x14ac:dyDescent="0.25">
      <c r="A87" s="31">
        <f t="shared" si="8"/>
        <v>86</v>
      </c>
      <c r="B87" s="99"/>
      <c r="C87" s="33" t="str">
        <f>IFERROR(VLOOKUP(B87,'Data '!$B:$H,3,0)," ")</f>
        <v xml:space="preserve"> </v>
      </c>
      <c r="D87" s="33" t="str">
        <f>IFERROR(VLOOKUP($B87,'Data '!$B:$H,4,0)," ")</f>
        <v xml:space="preserve"> </v>
      </c>
      <c r="E87" s="33" t="str">
        <f>IFERROR(VLOOKUP($B87,'Data '!$B:$H,4,0)," ")</f>
        <v xml:space="preserve"> </v>
      </c>
      <c r="F87" s="33" t="str">
        <f>IFERROR(VLOOKUP($B87,'Data '!$B:$H,5,0)," ")</f>
        <v xml:space="preserve"> </v>
      </c>
      <c r="G87" s="34" t="str">
        <f>IFERROR(VLOOKUP($B87,'Data '!$B:$H,7,0)," ")</f>
        <v xml:space="preserve"> </v>
      </c>
      <c r="H87" s="34" t="str">
        <f>IFERROR(VLOOKUP($B87,'Data '!$B:$S,18,0)," ")</f>
        <v xml:space="preserve"> </v>
      </c>
      <c r="I87" s="43" t="str">
        <f>IFERROR(VLOOKUP(B87,'Data '!$B:$G,6,0)," ")</f>
        <v xml:space="preserve"> </v>
      </c>
      <c r="J87" s="50"/>
      <c r="K87" s="50"/>
      <c r="L87" s="50"/>
      <c r="M87" s="53" t="str">
        <f t="shared" si="13"/>
        <v>0</v>
      </c>
      <c r="N87" s="32" t="str">
        <f>IFERROR(VLOOKUP(B87,'Data '!$B:$AN,39,0),"0")</f>
        <v>0</v>
      </c>
      <c r="O87" s="37">
        <f t="shared" si="9"/>
        <v>0</v>
      </c>
      <c r="P87" s="37">
        <f t="shared" si="10"/>
        <v>0</v>
      </c>
      <c r="Q87" s="50">
        <f t="shared" si="14"/>
        <v>0</v>
      </c>
      <c r="R87" s="37">
        <f t="shared" si="11"/>
        <v>0</v>
      </c>
      <c r="S87" s="38">
        <f t="shared" si="12"/>
        <v>0</v>
      </c>
    </row>
    <row r="88" spans="1:19" x14ac:dyDescent="0.25">
      <c r="A88" s="31">
        <f t="shared" si="8"/>
        <v>87</v>
      </c>
      <c r="B88" s="99"/>
      <c r="C88" s="33" t="str">
        <f>IFERROR(VLOOKUP(B88,'Data '!$B:$H,3,0)," ")</f>
        <v xml:space="preserve"> </v>
      </c>
      <c r="D88" s="33" t="str">
        <f>IFERROR(VLOOKUP($B88,'Data '!$B:$H,4,0)," ")</f>
        <v xml:space="preserve"> </v>
      </c>
      <c r="E88" s="33" t="str">
        <f>IFERROR(VLOOKUP($B88,'Data '!$B:$H,4,0)," ")</f>
        <v xml:space="preserve"> </v>
      </c>
      <c r="F88" s="33" t="str">
        <f>IFERROR(VLOOKUP($B88,'Data '!$B:$H,5,0)," ")</f>
        <v xml:space="preserve"> </v>
      </c>
      <c r="G88" s="34" t="str">
        <f>IFERROR(VLOOKUP($B88,'Data '!$B:$H,7,0)," ")</f>
        <v xml:space="preserve"> </v>
      </c>
      <c r="H88" s="34" t="str">
        <f>IFERROR(VLOOKUP($B88,'Data '!$B:$S,18,0)," ")</f>
        <v xml:space="preserve"> </v>
      </c>
      <c r="I88" s="43" t="str">
        <f>IFERROR(VLOOKUP(B88,'Data '!$B:$G,6,0)," ")</f>
        <v xml:space="preserve"> </v>
      </c>
      <c r="J88" s="50"/>
      <c r="K88" s="50"/>
      <c r="L88" s="50"/>
      <c r="M88" s="53" t="str">
        <f t="shared" si="13"/>
        <v>0</v>
      </c>
      <c r="N88" s="32" t="str">
        <f>IFERROR(VLOOKUP(B88,'Data '!$B:$AN,39,0),"0")</f>
        <v>0</v>
      </c>
      <c r="O88" s="37">
        <f t="shared" si="9"/>
        <v>0</v>
      </c>
      <c r="P88" s="37">
        <f t="shared" si="10"/>
        <v>0</v>
      </c>
      <c r="Q88" s="50">
        <f t="shared" si="14"/>
        <v>0</v>
      </c>
      <c r="R88" s="37">
        <f t="shared" si="11"/>
        <v>0</v>
      </c>
      <c r="S88" s="38">
        <f t="shared" si="12"/>
        <v>0</v>
      </c>
    </row>
    <row r="89" spans="1:19" x14ac:dyDescent="0.25">
      <c r="A89" s="31">
        <f t="shared" si="8"/>
        <v>88</v>
      </c>
      <c r="B89" s="99"/>
      <c r="C89" s="33" t="str">
        <f>IFERROR(VLOOKUP(B89,'Data '!$B:$H,3,0)," ")</f>
        <v xml:space="preserve"> </v>
      </c>
      <c r="D89" s="33" t="str">
        <f>IFERROR(VLOOKUP($B89,'Data '!$B:$H,4,0)," ")</f>
        <v xml:space="preserve"> </v>
      </c>
      <c r="E89" s="33" t="str">
        <f>IFERROR(VLOOKUP($B89,'Data '!$B:$H,4,0)," ")</f>
        <v xml:space="preserve"> </v>
      </c>
      <c r="F89" s="33" t="str">
        <f>IFERROR(VLOOKUP($B89,'Data '!$B:$H,5,0)," ")</f>
        <v xml:space="preserve"> </v>
      </c>
      <c r="G89" s="34" t="str">
        <f>IFERROR(VLOOKUP($B89,'Data '!$B:$H,7,0)," ")</f>
        <v xml:space="preserve"> </v>
      </c>
      <c r="H89" s="34" t="str">
        <f>IFERROR(VLOOKUP($B89,'Data '!$B:$S,18,0)," ")</f>
        <v xml:space="preserve"> </v>
      </c>
      <c r="I89" s="43" t="str">
        <f>IFERROR(VLOOKUP(B89,'Data '!$B:$G,6,0)," ")</f>
        <v xml:space="preserve"> </v>
      </c>
      <c r="J89" s="50"/>
      <c r="K89" s="50"/>
      <c r="L89" s="50"/>
      <c r="M89" s="53" t="str">
        <f t="shared" si="13"/>
        <v>0</v>
      </c>
      <c r="N89" s="32" t="str">
        <f>IFERROR(VLOOKUP(B89,'Data '!$B:$AN,39,0),"0")</f>
        <v>0</v>
      </c>
      <c r="O89" s="37">
        <f t="shared" si="9"/>
        <v>0</v>
      </c>
      <c r="P89" s="37">
        <f t="shared" si="10"/>
        <v>0</v>
      </c>
      <c r="Q89" s="50">
        <f t="shared" si="14"/>
        <v>0</v>
      </c>
      <c r="R89" s="37">
        <f t="shared" si="11"/>
        <v>0</v>
      </c>
      <c r="S89" s="38">
        <f t="shared" si="12"/>
        <v>0</v>
      </c>
    </row>
    <row r="90" spans="1:19" x14ac:dyDescent="0.25">
      <c r="A90" s="31">
        <f t="shared" si="8"/>
        <v>89</v>
      </c>
      <c r="B90" s="99"/>
      <c r="C90" s="33" t="str">
        <f>IFERROR(VLOOKUP(B90,'Data '!$B:$H,3,0)," ")</f>
        <v xml:space="preserve"> </v>
      </c>
      <c r="D90" s="33" t="str">
        <f>IFERROR(VLOOKUP($B90,'Data '!$B:$H,4,0)," ")</f>
        <v xml:space="preserve"> </v>
      </c>
      <c r="E90" s="33" t="str">
        <f>IFERROR(VLOOKUP($B90,'Data '!$B:$H,4,0)," ")</f>
        <v xml:space="preserve"> </v>
      </c>
      <c r="F90" s="33" t="str">
        <f>IFERROR(VLOOKUP($B90,'Data '!$B:$H,5,0)," ")</f>
        <v xml:space="preserve"> </v>
      </c>
      <c r="G90" s="34" t="str">
        <f>IFERROR(VLOOKUP($B90,'Data '!$B:$H,7,0)," ")</f>
        <v xml:space="preserve"> </v>
      </c>
      <c r="H90" s="34" t="str">
        <f>IFERROR(VLOOKUP($B90,'Data '!$B:$S,18,0)," ")</f>
        <v xml:space="preserve"> </v>
      </c>
      <c r="I90" s="43" t="str">
        <f>IFERROR(VLOOKUP(B90,'Data '!$B:$G,6,0)," ")</f>
        <v xml:space="preserve"> </v>
      </c>
      <c r="J90" s="50"/>
      <c r="K90" s="50"/>
      <c r="L90" s="50"/>
      <c r="M90" s="53" t="str">
        <f t="shared" si="13"/>
        <v>0</v>
      </c>
      <c r="N90" s="32" t="str">
        <f>IFERROR(VLOOKUP(B90,'Data '!$B:$AN,39,0),"0")</f>
        <v>0</v>
      </c>
      <c r="O90" s="37">
        <f t="shared" si="9"/>
        <v>0</v>
      </c>
      <c r="P90" s="37">
        <f t="shared" si="10"/>
        <v>0</v>
      </c>
      <c r="Q90" s="50">
        <f t="shared" si="14"/>
        <v>0</v>
      </c>
      <c r="R90" s="37">
        <f t="shared" si="11"/>
        <v>0</v>
      </c>
      <c r="S90" s="38">
        <f t="shared" si="12"/>
        <v>0</v>
      </c>
    </row>
    <row r="91" spans="1:19" x14ac:dyDescent="0.25">
      <c r="A91" s="31">
        <f t="shared" si="8"/>
        <v>90</v>
      </c>
      <c r="B91" s="99"/>
      <c r="C91" s="33" t="str">
        <f>IFERROR(VLOOKUP(B91,'Data '!$B:$H,3,0)," ")</f>
        <v xml:space="preserve"> </v>
      </c>
      <c r="D91" s="33" t="str">
        <f>IFERROR(VLOOKUP($B91,'Data '!$B:$H,4,0)," ")</f>
        <v xml:space="preserve"> </v>
      </c>
      <c r="E91" s="33" t="str">
        <f>IFERROR(VLOOKUP($B91,'Data '!$B:$H,4,0)," ")</f>
        <v xml:space="preserve"> </v>
      </c>
      <c r="F91" s="33" t="str">
        <f>IFERROR(VLOOKUP($B91,'Data '!$B:$H,5,0)," ")</f>
        <v xml:space="preserve"> </v>
      </c>
      <c r="G91" s="34" t="str">
        <f>IFERROR(VLOOKUP($B91,'Data '!$B:$H,7,0)," ")</f>
        <v xml:space="preserve"> </v>
      </c>
      <c r="H91" s="34" t="str">
        <f>IFERROR(VLOOKUP($B91,'Data '!$B:$S,18,0)," ")</f>
        <v xml:space="preserve"> </v>
      </c>
      <c r="I91" s="43" t="str">
        <f>IFERROR(VLOOKUP(B91,'Data '!$B:$G,6,0)," ")</f>
        <v xml:space="preserve"> </v>
      </c>
      <c r="J91" s="50"/>
      <c r="K91" s="50"/>
      <c r="L91" s="50"/>
      <c r="M91" s="53" t="str">
        <f t="shared" si="13"/>
        <v>0</v>
      </c>
      <c r="N91" s="32" t="str">
        <f>IFERROR(VLOOKUP(B91,'Data '!$B:$AN,39,0),"0")</f>
        <v>0</v>
      </c>
      <c r="O91" s="37">
        <f t="shared" si="9"/>
        <v>0</v>
      </c>
      <c r="P91" s="37">
        <f t="shared" si="10"/>
        <v>0</v>
      </c>
      <c r="Q91" s="50">
        <f t="shared" si="14"/>
        <v>0</v>
      </c>
      <c r="R91" s="37">
        <f t="shared" si="11"/>
        <v>0</v>
      </c>
      <c r="S91" s="38">
        <f t="shared" si="12"/>
        <v>0</v>
      </c>
    </row>
    <row r="92" spans="1:19" x14ac:dyDescent="0.25">
      <c r="A92" s="31">
        <f t="shared" si="8"/>
        <v>91</v>
      </c>
      <c r="B92" s="99"/>
      <c r="C92" s="33" t="str">
        <f>IFERROR(VLOOKUP(B92,'Data '!$B:$H,3,0)," ")</f>
        <v xml:space="preserve"> </v>
      </c>
      <c r="D92" s="33" t="str">
        <f>IFERROR(VLOOKUP($B92,'Data '!$B:$H,4,0)," ")</f>
        <v xml:space="preserve"> </v>
      </c>
      <c r="E92" s="33" t="str">
        <f>IFERROR(VLOOKUP($B92,'Data '!$B:$H,4,0)," ")</f>
        <v xml:space="preserve"> </v>
      </c>
      <c r="F92" s="33" t="str">
        <f>IFERROR(VLOOKUP($B92,'Data '!$B:$H,5,0)," ")</f>
        <v xml:space="preserve"> </v>
      </c>
      <c r="G92" s="34" t="str">
        <f>IFERROR(VLOOKUP($B92,'Data '!$B:$H,7,0)," ")</f>
        <v xml:space="preserve"> </v>
      </c>
      <c r="H92" s="34" t="str">
        <f>IFERROR(VLOOKUP($B92,'Data '!$B:$S,18,0)," ")</f>
        <v xml:space="preserve"> </v>
      </c>
      <c r="I92" s="43" t="str">
        <f>IFERROR(VLOOKUP(B92,'Data '!$B:$G,6,0)," ")</f>
        <v xml:space="preserve"> </v>
      </c>
      <c r="J92" s="50"/>
      <c r="K92" s="50"/>
      <c r="L92" s="50"/>
      <c r="M92" s="53" t="str">
        <f t="shared" si="13"/>
        <v>0</v>
      </c>
      <c r="N92" s="32" t="str">
        <f>IFERROR(VLOOKUP(B92,'Data '!$B:$AN,39,0),"0")</f>
        <v>0</v>
      </c>
      <c r="O92" s="37">
        <f t="shared" si="9"/>
        <v>0</v>
      </c>
      <c r="P92" s="37">
        <f t="shared" si="10"/>
        <v>0</v>
      </c>
      <c r="Q92" s="50">
        <f t="shared" si="14"/>
        <v>0</v>
      </c>
      <c r="R92" s="37">
        <f t="shared" si="11"/>
        <v>0</v>
      </c>
      <c r="S92" s="38">
        <f t="shared" si="12"/>
        <v>0</v>
      </c>
    </row>
    <row r="93" spans="1:19" x14ac:dyDescent="0.25">
      <c r="A93" s="31">
        <f t="shared" si="8"/>
        <v>92</v>
      </c>
      <c r="B93" s="99"/>
      <c r="C93" s="33" t="str">
        <f>IFERROR(VLOOKUP(B93,'Data '!$B:$H,3,0)," ")</f>
        <v xml:space="preserve"> </v>
      </c>
      <c r="D93" s="33" t="str">
        <f>IFERROR(VLOOKUP($B93,'Data '!$B:$H,4,0)," ")</f>
        <v xml:space="preserve"> </v>
      </c>
      <c r="E93" s="33" t="str">
        <f>IFERROR(VLOOKUP($B93,'Data '!$B:$H,4,0)," ")</f>
        <v xml:space="preserve"> </v>
      </c>
      <c r="F93" s="33" t="str">
        <f>IFERROR(VLOOKUP($B93,'Data '!$B:$H,5,0)," ")</f>
        <v xml:space="preserve"> </v>
      </c>
      <c r="G93" s="34" t="str">
        <f>IFERROR(VLOOKUP($B93,'Data '!$B:$H,7,0)," ")</f>
        <v xml:space="preserve"> </v>
      </c>
      <c r="H93" s="34" t="str">
        <f>IFERROR(VLOOKUP($B93,'Data '!$B:$S,18,0)," ")</f>
        <v xml:space="preserve"> </v>
      </c>
      <c r="I93" s="43" t="str">
        <f>IFERROR(VLOOKUP(B93,'Data '!$B:$G,6,0)," ")</f>
        <v xml:space="preserve"> </v>
      </c>
      <c r="J93" s="50"/>
      <c r="K93" s="50"/>
      <c r="L93" s="50"/>
      <c r="M93" s="53" t="str">
        <f t="shared" si="13"/>
        <v>0</v>
      </c>
      <c r="N93" s="32" t="str">
        <f>IFERROR(VLOOKUP(B93,'Data '!$B:$AN,39,0),"0")</f>
        <v>0</v>
      </c>
      <c r="O93" s="37">
        <f t="shared" si="9"/>
        <v>0</v>
      </c>
      <c r="P93" s="37">
        <f t="shared" si="10"/>
        <v>0</v>
      </c>
      <c r="Q93" s="50">
        <f t="shared" si="14"/>
        <v>0</v>
      </c>
      <c r="R93" s="37">
        <f t="shared" si="11"/>
        <v>0</v>
      </c>
      <c r="S93" s="38">
        <f t="shared" si="12"/>
        <v>0</v>
      </c>
    </row>
    <row r="94" spans="1:19" x14ac:dyDescent="0.25">
      <c r="A94" s="31">
        <f t="shared" si="8"/>
        <v>93</v>
      </c>
      <c r="B94" s="99"/>
      <c r="C94" s="33" t="str">
        <f>IFERROR(VLOOKUP(B94,'Data '!$B:$H,3,0)," ")</f>
        <v xml:space="preserve"> </v>
      </c>
      <c r="D94" s="33" t="str">
        <f>IFERROR(VLOOKUP($B94,'Data '!$B:$H,4,0)," ")</f>
        <v xml:space="preserve"> </v>
      </c>
      <c r="E94" s="33" t="str">
        <f>IFERROR(VLOOKUP($B94,'Data '!$B:$H,4,0)," ")</f>
        <v xml:space="preserve"> </v>
      </c>
      <c r="F94" s="33" t="str">
        <f>IFERROR(VLOOKUP($B94,'Data '!$B:$H,5,0)," ")</f>
        <v xml:space="preserve"> </v>
      </c>
      <c r="G94" s="34" t="str">
        <f>IFERROR(VLOOKUP($B94,'Data '!$B:$H,7,0)," ")</f>
        <v xml:space="preserve"> </v>
      </c>
      <c r="H94" s="34" t="str">
        <f>IFERROR(VLOOKUP($B94,'Data '!$B:$S,18,0)," ")</f>
        <v xml:space="preserve"> </v>
      </c>
      <c r="I94" s="43" t="str">
        <f>IFERROR(VLOOKUP(B94,'Data '!$B:$G,6,0)," ")</f>
        <v xml:space="preserve"> </v>
      </c>
      <c r="J94" s="50"/>
      <c r="K94" s="50"/>
      <c r="L94" s="50"/>
      <c r="M94" s="53" t="str">
        <f t="shared" si="13"/>
        <v>0</v>
      </c>
      <c r="N94" s="32" t="str">
        <f>IFERROR(VLOOKUP(B94,'Data '!$B:$AN,39,0),"0")</f>
        <v>0</v>
      </c>
      <c r="O94" s="37">
        <f t="shared" si="9"/>
        <v>0</v>
      </c>
      <c r="P94" s="37">
        <f t="shared" si="10"/>
        <v>0</v>
      </c>
      <c r="Q94" s="50">
        <f t="shared" si="14"/>
        <v>0</v>
      </c>
      <c r="R94" s="37">
        <f t="shared" si="11"/>
        <v>0</v>
      </c>
      <c r="S94" s="38">
        <f t="shared" si="12"/>
        <v>0</v>
      </c>
    </row>
    <row r="95" spans="1:19" x14ac:dyDescent="0.25">
      <c r="A95" s="31">
        <f t="shared" si="8"/>
        <v>94</v>
      </c>
      <c r="B95" s="99"/>
      <c r="C95" s="33" t="str">
        <f>IFERROR(VLOOKUP(B95,'Data '!$B:$H,3,0)," ")</f>
        <v xml:space="preserve"> </v>
      </c>
      <c r="D95" s="33" t="str">
        <f>IFERROR(VLOOKUP($B95,'Data '!$B:$H,4,0)," ")</f>
        <v xml:space="preserve"> </v>
      </c>
      <c r="E95" s="33" t="str">
        <f>IFERROR(VLOOKUP($B95,'Data '!$B:$H,4,0)," ")</f>
        <v xml:space="preserve"> </v>
      </c>
      <c r="F95" s="33" t="str">
        <f>IFERROR(VLOOKUP($B95,'Data '!$B:$H,5,0)," ")</f>
        <v xml:space="preserve"> </v>
      </c>
      <c r="G95" s="34" t="str">
        <f>IFERROR(VLOOKUP($B95,'Data '!$B:$H,7,0)," ")</f>
        <v xml:space="preserve"> </v>
      </c>
      <c r="H95" s="34" t="str">
        <f>IFERROR(VLOOKUP($B95,'Data '!$B:$S,18,0)," ")</f>
        <v xml:space="preserve"> </v>
      </c>
      <c r="I95" s="43" t="str">
        <f>IFERROR(VLOOKUP(B95,'Data '!$B:$G,6,0)," ")</f>
        <v xml:space="preserve"> </v>
      </c>
      <c r="J95" s="50"/>
      <c r="K95" s="50"/>
      <c r="L95" s="50"/>
      <c r="M95" s="53" t="str">
        <f t="shared" si="13"/>
        <v>0</v>
      </c>
      <c r="N95" s="32" t="str">
        <f>IFERROR(VLOOKUP(B95,'Data '!$B:$AN,39,0),"0")</f>
        <v>0</v>
      </c>
      <c r="O95" s="37">
        <f t="shared" si="9"/>
        <v>0</v>
      </c>
      <c r="P95" s="37">
        <f t="shared" si="10"/>
        <v>0</v>
      </c>
      <c r="Q95" s="50">
        <f t="shared" si="14"/>
        <v>0</v>
      </c>
      <c r="R95" s="37">
        <f t="shared" si="11"/>
        <v>0</v>
      </c>
      <c r="S95" s="38">
        <f t="shared" si="12"/>
        <v>0</v>
      </c>
    </row>
    <row r="96" spans="1:19" x14ac:dyDescent="0.25">
      <c r="A96" s="31">
        <f t="shared" si="8"/>
        <v>95</v>
      </c>
      <c r="B96" s="99"/>
      <c r="C96" s="33" t="str">
        <f>IFERROR(VLOOKUP(B96,'Data '!$B:$H,3,0)," ")</f>
        <v xml:space="preserve"> </v>
      </c>
      <c r="D96" s="33" t="str">
        <f>IFERROR(VLOOKUP($B96,'Data '!$B:$H,4,0)," ")</f>
        <v xml:space="preserve"> </v>
      </c>
      <c r="E96" s="33" t="str">
        <f>IFERROR(VLOOKUP($B96,'Data '!$B:$H,4,0)," ")</f>
        <v xml:space="preserve"> </v>
      </c>
      <c r="F96" s="33" t="str">
        <f>IFERROR(VLOOKUP($B96,'Data '!$B:$H,5,0)," ")</f>
        <v xml:space="preserve"> </v>
      </c>
      <c r="G96" s="34" t="str">
        <f>IFERROR(VLOOKUP($B96,'Data '!$B:$H,7,0)," ")</f>
        <v xml:space="preserve"> </v>
      </c>
      <c r="H96" s="34" t="str">
        <f>IFERROR(VLOOKUP($B96,'Data '!$B:$S,18,0)," ")</f>
        <v xml:space="preserve"> </v>
      </c>
      <c r="I96" s="43" t="str">
        <f>IFERROR(VLOOKUP(B96,'Data '!$B:$G,6,0)," ")</f>
        <v xml:space="preserve"> </v>
      </c>
      <c r="J96" s="50"/>
      <c r="K96" s="50"/>
      <c r="L96" s="50"/>
      <c r="M96" s="53" t="str">
        <f t="shared" si="13"/>
        <v>0</v>
      </c>
      <c r="N96" s="32" t="str">
        <f>IFERROR(VLOOKUP(B96,'Data '!$B:$AN,39,0),"0")</f>
        <v>0</v>
      </c>
      <c r="O96" s="37">
        <f t="shared" si="9"/>
        <v>0</v>
      </c>
      <c r="P96" s="37">
        <f t="shared" si="10"/>
        <v>0</v>
      </c>
      <c r="Q96" s="50">
        <f t="shared" si="14"/>
        <v>0</v>
      </c>
      <c r="R96" s="37">
        <f t="shared" si="11"/>
        <v>0</v>
      </c>
      <c r="S96" s="38">
        <f t="shared" si="12"/>
        <v>0</v>
      </c>
    </row>
    <row r="97" spans="1:19" x14ac:dyDescent="0.25">
      <c r="A97" s="31">
        <f t="shared" si="8"/>
        <v>96</v>
      </c>
      <c r="B97" s="99"/>
      <c r="C97" s="33" t="str">
        <f>IFERROR(VLOOKUP(B97,'Data '!$B:$H,3,0)," ")</f>
        <v xml:space="preserve"> </v>
      </c>
      <c r="D97" s="33" t="str">
        <f>IFERROR(VLOOKUP($B97,'Data '!$B:$H,4,0)," ")</f>
        <v xml:space="preserve"> </v>
      </c>
      <c r="E97" s="33" t="str">
        <f>IFERROR(VLOOKUP($B97,'Data '!$B:$H,4,0)," ")</f>
        <v xml:space="preserve"> </v>
      </c>
      <c r="F97" s="33" t="str">
        <f>IFERROR(VLOOKUP($B97,'Data '!$B:$H,5,0)," ")</f>
        <v xml:space="preserve"> </v>
      </c>
      <c r="G97" s="34" t="str">
        <f>IFERROR(VLOOKUP($B97,'Data '!$B:$H,7,0)," ")</f>
        <v xml:space="preserve"> </v>
      </c>
      <c r="H97" s="34" t="str">
        <f>IFERROR(VLOOKUP($B97,'Data '!$B:$S,18,0)," ")</f>
        <v xml:space="preserve"> </v>
      </c>
      <c r="I97" s="43" t="str">
        <f>IFERROR(VLOOKUP(B97,'Data '!$B:$G,6,0)," ")</f>
        <v xml:space="preserve"> </v>
      </c>
      <c r="J97" s="50"/>
      <c r="K97" s="50"/>
      <c r="L97" s="50"/>
      <c r="M97" s="53" t="str">
        <f t="shared" si="13"/>
        <v>0</v>
      </c>
      <c r="N97" s="32" t="str">
        <f>IFERROR(VLOOKUP(B97,'Data '!$B:$AN,39,0),"0")</f>
        <v>0</v>
      </c>
      <c r="O97" s="37">
        <f t="shared" si="9"/>
        <v>0</v>
      </c>
      <c r="P97" s="37">
        <f t="shared" si="10"/>
        <v>0</v>
      </c>
      <c r="Q97" s="50">
        <f t="shared" si="14"/>
        <v>0</v>
      </c>
      <c r="R97" s="37">
        <f t="shared" si="11"/>
        <v>0</v>
      </c>
      <c r="S97" s="38">
        <f t="shared" si="12"/>
        <v>0</v>
      </c>
    </row>
    <row r="98" spans="1:19" x14ac:dyDescent="0.25">
      <c r="A98" s="31">
        <f t="shared" si="8"/>
        <v>97</v>
      </c>
      <c r="B98" s="99"/>
      <c r="C98" s="33" t="str">
        <f>IFERROR(VLOOKUP(B98,'Data '!$B:$H,3,0)," ")</f>
        <v xml:space="preserve"> </v>
      </c>
      <c r="D98" s="33" t="str">
        <f>IFERROR(VLOOKUP($B98,'Data '!$B:$H,4,0)," ")</f>
        <v xml:space="preserve"> </v>
      </c>
      <c r="E98" s="33" t="str">
        <f>IFERROR(VLOOKUP($B98,'Data '!$B:$H,4,0)," ")</f>
        <v xml:space="preserve"> </v>
      </c>
      <c r="F98" s="33" t="str">
        <f>IFERROR(VLOOKUP($B98,'Data '!$B:$H,5,0)," ")</f>
        <v xml:space="preserve"> </v>
      </c>
      <c r="G98" s="34" t="str">
        <f>IFERROR(VLOOKUP($B98,'Data '!$B:$H,7,0)," ")</f>
        <v xml:space="preserve"> </v>
      </c>
      <c r="H98" s="34" t="str">
        <f>IFERROR(VLOOKUP($B98,'Data '!$B:$S,18,0)," ")</f>
        <v xml:space="preserve"> </v>
      </c>
      <c r="I98" s="43" t="str">
        <f>IFERROR(VLOOKUP(B98,'Data '!$B:$G,6,0)," ")</f>
        <v xml:space="preserve"> </v>
      </c>
      <c r="J98" s="50"/>
      <c r="K98" s="50"/>
      <c r="L98" s="50"/>
      <c r="M98" s="53" t="str">
        <f t="shared" si="13"/>
        <v>0</v>
      </c>
      <c r="N98" s="32" t="str">
        <f>IFERROR(VLOOKUP(B98,'Data '!$B:$AN,39,0),"0")</f>
        <v>0</v>
      </c>
      <c r="O98" s="37">
        <f t="shared" si="9"/>
        <v>0</v>
      </c>
      <c r="P98" s="37">
        <f t="shared" si="10"/>
        <v>0</v>
      </c>
      <c r="Q98" s="50">
        <f t="shared" si="14"/>
        <v>0</v>
      </c>
      <c r="R98" s="37">
        <f t="shared" si="11"/>
        <v>0</v>
      </c>
      <c r="S98" s="38">
        <f t="shared" si="12"/>
        <v>0</v>
      </c>
    </row>
    <row r="99" spans="1:19" x14ac:dyDescent="0.25">
      <c r="A99" s="31">
        <f t="shared" si="8"/>
        <v>98</v>
      </c>
      <c r="B99" s="99"/>
      <c r="C99" s="33" t="str">
        <f>IFERROR(VLOOKUP(B99,'Data '!$B:$H,3,0)," ")</f>
        <v xml:space="preserve"> </v>
      </c>
      <c r="D99" s="33" t="str">
        <f>IFERROR(VLOOKUP($B99,'Data '!$B:$H,4,0)," ")</f>
        <v xml:space="preserve"> </v>
      </c>
      <c r="E99" s="33" t="str">
        <f>IFERROR(VLOOKUP($B99,'Data '!$B:$H,4,0)," ")</f>
        <v xml:space="preserve"> </v>
      </c>
      <c r="F99" s="33" t="str">
        <f>IFERROR(VLOOKUP($B99,'Data '!$B:$H,5,0)," ")</f>
        <v xml:space="preserve"> </v>
      </c>
      <c r="G99" s="34" t="str">
        <f>IFERROR(VLOOKUP($B99,'Data '!$B:$H,7,0)," ")</f>
        <v xml:space="preserve"> </v>
      </c>
      <c r="H99" s="34" t="str">
        <f>IFERROR(VLOOKUP($B99,'Data '!$B:$S,18,0)," ")</f>
        <v xml:space="preserve"> </v>
      </c>
      <c r="I99" s="43" t="str">
        <f>IFERROR(VLOOKUP(B99,'Data '!$B:$G,6,0)," ")</f>
        <v xml:space="preserve"> </v>
      </c>
      <c r="J99" s="50"/>
      <c r="K99" s="50"/>
      <c r="L99" s="50"/>
      <c r="M99" s="53" t="str">
        <f t="shared" si="13"/>
        <v>0</v>
      </c>
      <c r="N99" s="32" t="str">
        <f>IFERROR(VLOOKUP(B99,'Data '!$B:$AN,39,0),"0")</f>
        <v>0</v>
      </c>
      <c r="O99" s="37">
        <f t="shared" si="9"/>
        <v>0</v>
      </c>
      <c r="P99" s="37">
        <f t="shared" si="10"/>
        <v>0</v>
      </c>
      <c r="Q99" s="50">
        <f t="shared" si="14"/>
        <v>0</v>
      </c>
      <c r="R99" s="37">
        <f t="shared" si="11"/>
        <v>0</v>
      </c>
      <c r="S99" s="38">
        <f t="shared" si="12"/>
        <v>0</v>
      </c>
    </row>
    <row r="100" spans="1:19" x14ac:dyDescent="0.25">
      <c r="A100" s="31">
        <f t="shared" si="8"/>
        <v>99</v>
      </c>
      <c r="B100" s="99"/>
      <c r="C100" s="33" t="str">
        <f>IFERROR(VLOOKUP(B100,'Data '!$B:$H,3,0)," ")</f>
        <v xml:space="preserve"> </v>
      </c>
      <c r="D100" s="33" t="str">
        <f>IFERROR(VLOOKUP($B100,'Data '!$B:$H,4,0)," ")</f>
        <v xml:space="preserve"> </v>
      </c>
      <c r="E100" s="33" t="str">
        <f>IFERROR(VLOOKUP($B100,'Data '!$B:$H,4,0)," ")</f>
        <v xml:space="preserve"> </v>
      </c>
      <c r="F100" s="33" t="str">
        <f>IFERROR(VLOOKUP($B100,'Data '!$B:$H,5,0)," ")</f>
        <v xml:space="preserve"> </v>
      </c>
      <c r="G100" s="34" t="str">
        <f>IFERROR(VLOOKUP($B100,'Data '!$B:$H,7,0)," ")</f>
        <v xml:space="preserve"> </v>
      </c>
      <c r="H100" s="34" t="str">
        <f>IFERROR(VLOOKUP($B100,'Data '!$B:$S,18,0)," ")</f>
        <v xml:space="preserve"> </v>
      </c>
      <c r="I100" s="43" t="str">
        <f>IFERROR(VLOOKUP(B100,'Data '!$B:$G,6,0)," ")</f>
        <v xml:space="preserve"> </v>
      </c>
      <c r="J100" s="50"/>
      <c r="K100" s="50"/>
      <c r="L100" s="50"/>
      <c r="M100" s="53" t="str">
        <f t="shared" si="13"/>
        <v>0</v>
      </c>
      <c r="N100" s="32" t="str">
        <f>IFERROR(VLOOKUP(B100,'Data '!$B:$AN,39,0),"0")</f>
        <v>0</v>
      </c>
      <c r="O100" s="37">
        <f t="shared" si="9"/>
        <v>0</v>
      </c>
      <c r="P100" s="37">
        <f t="shared" si="10"/>
        <v>0</v>
      </c>
      <c r="Q100" s="50">
        <f t="shared" si="14"/>
        <v>0</v>
      </c>
      <c r="R100" s="37">
        <f t="shared" si="11"/>
        <v>0</v>
      </c>
      <c r="S100" s="38">
        <f t="shared" si="12"/>
        <v>0</v>
      </c>
    </row>
    <row r="101" spans="1:19" x14ac:dyDescent="0.25">
      <c r="A101" s="31">
        <f t="shared" si="8"/>
        <v>100</v>
      </c>
      <c r="B101" s="99"/>
      <c r="C101" s="33" t="str">
        <f>IFERROR(VLOOKUP(B101,'Data '!$B:$H,3,0)," ")</f>
        <v xml:space="preserve"> </v>
      </c>
      <c r="D101" s="33" t="str">
        <f>IFERROR(VLOOKUP($B101,'Data '!$B:$H,4,0)," ")</f>
        <v xml:space="preserve"> </v>
      </c>
      <c r="E101" s="33" t="str">
        <f>IFERROR(VLOOKUP($B101,'Data '!$B:$H,4,0)," ")</f>
        <v xml:space="preserve"> </v>
      </c>
      <c r="F101" s="33" t="str">
        <f>IFERROR(VLOOKUP($B101,'Data '!$B:$H,5,0)," ")</f>
        <v xml:space="preserve"> </v>
      </c>
      <c r="G101" s="34" t="str">
        <f>IFERROR(VLOOKUP($B101,'Data '!$B:$H,7,0)," ")</f>
        <v xml:space="preserve"> </v>
      </c>
      <c r="H101" s="34" t="str">
        <f>IFERROR(VLOOKUP($B101,'Data '!$B:$S,18,0)," ")</f>
        <v xml:space="preserve"> </v>
      </c>
      <c r="I101" s="43" t="str">
        <f>IFERROR(VLOOKUP(B101,'Data '!$B:$G,6,0)," ")</f>
        <v xml:space="preserve"> </v>
      </c>
      <c r="J101" s="50"/>
      <c r="K101" s="50"/>
      <c r="L101" s="50"/>
      <c r="M101" s="53" t="str">
        <f t="shared" si="13"/>
        <v>0</v>
      </c>
      <c r="N101" s="32" t="str">
        <f>IFERROR(VLOOKUP(B101,'Data '!$B:$AN,39,0),"0")</f>
        <v>0</v>
      </c>
      <c r="O101" s="37">
        <f t="shared" si="9"/>
        <v>0</v>
      </c>
      <c r="P101" s="37">
        <f t="shared" si="10"/>
        <v>0</v>
      </c>
      <c r="Q101" s="50">
        <f t="shared" si="14"/>
        <v>0</v>
      </c>
      <c r="R101" s="37">
        <f t="shared" si="11"/>
        <v>0</v>
      </c>
      <c r="S101" s="38">
        <f t="shared" si="12"/>
        <v>0</v>
      </c>
    </row>
    <row r="102" spans="1:19" x14ac:dyDescent="0.25">
      <c r="A102" s="31">
        <f t="shared" si="8"/>
        <v>101</v>
      </c>
      <c r="B102" s="99"/>
      <c r="C102" s="33" t="str">
        <f>IFERROR(VLOOKUP(B102,'Data '!$B:$H,3,0)," ")</f>
        <v xml:space="preserve"> </v>
      </c>
      <c r="D102" s="33" t="str">
        <f>IFERROR(VLOOKUP($B102,'Data '!$B:$H,4,0)," ")</f>
        <v xml:space="preserve"> </v>
      </c>
      <c r="E102" s="33" t="str">
        <f>IFERROR(VLOOKUP($B102,'Data '!$B:$H,4,0)," ")</f>
        <v xml:space="preserve"> </v>
      </c>
      <c r="F102" s="33" t="str">
        <f>IFERROR(VLOOKUP($B102,'Data '!$B:$H,5,0)," ")</f>
        <v xml:space="preserve"> </v>
      </c>
      <c r="G102" s="34" t="str">
        <f>IFERROR(VLOOKUP($B102,'Data '!$B:$H,7,0)," ")</f>
        <v xml:space="preserve"> </v>
      </c>
      <c r="H102" s="34" t="str">
        <f>IFERROR(VLOOKUP($B102,'Data '!$B:$S,18,0)," ")</f>
        <v xml:space="preserve"> </v>
      </c>
      <c r="I102" s="43" t="str">
        <f>IFERROR(VLOOKUP(B102,'Data '!$B:$G,6,0)," ")</f>
        <v xml:space="preserve"> </v>
      </c>
      <c r="J102" s="50"/>
      <c r="K102" s="50"/>
      <c r="L102" s="50"/>
      <c r="M102" s="53" t="str">
        <f t="shared" si="13"/>
        <v>0</v>
      </c>
      <c r="N102" s="32" t="str">
        <f>IFERROR(VLOOKUP(B102,'Data '!$B:$AN,39,0),"0")</f>
        <v>0</v>
      </c>
      <c r="O102" s="37">
        <f t="shared" si="9"/>
        <v>0</v>
      </c>
      <c r="P102" s="37">
        <f t="shared" si="10"/>
        <v>0</v>
      </c>
      <c r="Q102" s="50">
        <f t="shared" si="14"/>
        <v>0</v>
      </c>
      <c r="R102" s="37">
        <f t="shared" si="11"/>
        <v>0</v>
      </c>
      <c r="S102" s="38">
        <f t="shared" si="12"/>
        <v>0</v>
      </c>
    </row>
    <row r="103" spans="1:19" x14ac:dyDescent="0.25">
      <c r="A103" s="31">
        <f t="shared" si="8"/>
        <v>102</v>
      </c>
      <c r="B103" s="99"/>
      <c r="C103" s="33" t="str">
        <f>IFERROR(VLOOKUP(B103,'Data '!$B:$H,3,0)," ")</f>
        <v xml:space="preserve"> </v>
      </c>
      <c r="D103" s="33" t="str">
        <f>IFERROR(VLOOKUP($B103,'Data '!$B:$H,4,0)," ")</f>
        <v xml:space="preserve"> </v>
      </c>
      <c r="E103" s="33" t="str">
        <f>IFERROR(VLOOKUP($B103,'Data '!$B:$H,4,0)," ")</f>
        <v xml:space="preserve"> </v>
      </c>
      <c r="F103" s="33" t="str">
        <f>IFERROR(VLOOKUP($B103,'Data '!$B:$H,5,0)," ")</f>
        <v xml:space="preserve"> </v>
      </c>
      <c r="G103" s="34" t="str">
        <f>IFERROR(VLOOKUP($B103,'Data '!$B:$H,7,0)," ")</f>
        <v xml:space="preserve"> </v>
      </c>
      <c r="H103" s="34" t="str">
        <f>IFERROR(VLOOKUP($B103,'Data '!$B:$S,18,0)," ")</f>
        <v xml:space="preserve"> </v>
      </c>
      <c r="I103" s="43" t="str">
        <f>IFERROR(VLOOKUP(B103,'Data '!$B:$G,6,0)," ")</f>
        <v xml:space="preserve"> </v>
      </c>
      <c r="J103" s="50"/>
      <c r="K103" s="50"/>
      <c r="L103" s="50"/>
      <c r="M103" s="53" t="str">
        <f t="shared" si="13"/>
        <v>0</v>
      </c>
      <c r="N103" s="32" t="str">
        <f>IFERROR(VLOOKUP(B103,'Data '!$B:$AN,39,0),"0")</f>
        <v>0</v>
      </c>
      <c r="O103" s="37">
        <f t="shared" si="9"/>
        <v>0</v>
      </c>
      <c r="P103" s="37">
        <f t="shared" si="10"/>
        <v>0</v>
      </c>
      <c r="Q103" s="50">
        <f t="shared" si="14"/>
        <v>0</v>
      </c>
      <c r="R103" s="37">
        <f t="shared" si="11"/>
        <v>0</v>
      </c>
      <c r="S103" s="38">
        <f t="shared" si="12"/>
        <v>0</v>
      </c>
    </row>
    <row r="104" spans="1:19" x14ac:dyDescent="0.25">
      <c r="A104" s="31">
        <f t="shared" si="8"/>
        <v>103</v>
      </c>
      <c r="B104" s="99"/>
      <c r="C104" s="33" t="str">
        <f>IFERROR(VLOOKUP(B104,'Data '!$B:$H,3,0)," ")</f>
        <v xml:space="preserve"> </v>
      </c>
      <c r="D104" s="33" t="str">
        <f>IFERROR(VLOOKUP($B104,'Data '!$B:$H,4,0)," ")</f>
        <v xml:space="preserve"> </v>
      </c>
      <c r="E104" s="33" t="str">
        <f>IFERROR(VLOOKUP($B104,'Data '!$B:$H,4,0)," ")</f>
        <v xml:space="preserve"> </v>
      </c>
      <c r="F104" s="33" t="str">
        <f>IFERROR(VLOOKUP($B104,'Data '!$B:$H,5,0)," ")</f>
        <v xml:space="preserve"> </v>
      </c>
      <c r="G104" s="34" t="str">
        <f>IFERROR(VLOOKUP($B104,'Data '!$B:$H,7,0)," ")</f>
        <v xml:space="preserve"> </v>
      </c>
      <c r="H104" s="34" t="str">
        <f>IFERROR(VLOOKUP($B104,'Data '!$B:$S,18,0)," ")</f>
        <v xml:space="preserve"> </v>
      </c>
      <c r="I104" s="43" t="str">
        <f>IFERROR(VLOOKUP(B104,'Data '!$B:$G,6,0)," ")</f>
        <v xml:space="preserve"> </v>
      </c>
      <c r="J104" s="50"/>
      <c r="K104" s="50"/>
      <c r="L104" s="50"/>
      <c r="M104" s="53" t="str">
        <f t="shared" si="13"/>
        <v>0</v>
      </c>
      <c r="N104" s="32" t="str">
        <f>IFERROR(VLOOKUP(B104,'Data '!$B:$AN,39,0),"0")</f>
        <v>0</v>
      </c>
      <c r="O104" s="37">
        <f t="shared" si="9"/>
        <v>0</v>
      </c>
      <c r="P104" s="37">
        <f t="shared" si="10"/>
        <v>0</v>
      </c>
      <c r="Q104" s="50">
        <f t="shared" si="14"/>
        <v>0</v>
      </c>
      <c r="R104" s="37">
        <f t="shared" si="11"/>
        <v>0</v>
      </c>
      <c r="S104" s="38">
        <f t="shared" si="12"/>
        <v>0</v>
      </c>
    </row>
    <row r="105" spans="1:19" x14ac:dyDescent="0.25">
      <c r="A105" s="31">
        <f t="shared" si="8"/>
        <v>104</v>
      </c>
      <c r="B105" s="99"/>
      <c r="C105" s="33" t="str">
        <f>IFERROR(VLOOKUP(B105,'Data '!$B:$H,3,0)," ")</f>
        <v xml:space="preserve"> </v>
      </c>
      <c r="D105" s="33" t="str">
        <f>IFERROR(VLOOKUP($B105,'Data '!$B:$H,4,0)," ")</f>
        <v xml:space="preserve"> </v>
      </c>
      <c r="E105" s="33" t="str">
        <f>IFERROR(VLOOKUP($B105,'Data '!$B:$H,4,0)," ")</f>
        <v xml:space="preserve"> </v>
      </c>
      <c r="F105" s="33" t="str">
        <f>IFERROR(VLOOKUP($B105,'Data '!$B:$H,5,0)," ")</f>
        <v xml:space="preserve"> </v>
      </c>
      <c r="G105" s="34" t="str">
        <f>IFERROR(VLOOKUP($B105,'Data '!$B:$H,7,0)," ")</f>
        <v xml:space="preserve"> </v>
      </c>
      <c r="H105" s="34" t="str">
        <f>IFERROR(VLOOKUP($B105,'Data '!$B:$S,18,0)," ")</f>
        <v xml:space="preserve"> </v>
      </c>
      <c r="I105" s="43" t="str">
        <f>IFERROR(VLOOKUP(B105,'Data '!$B:$G,6,0)," ")</f>
        <v xml:space="preserve"> </v>
      </c>
      <c r="J105" s="50"/>
      <c r="K105" s="50"/>
      <c r="L105" s="50"/>
      <c r="M105" s="53" t="str">
        <f t="shared" si="13"/>
        <v>0</v>
      </c>
      <c r="N105" s="32" t="str">
        <f>IFERROR(VLOOKUP(B105,'Data '!$B:$AN,39,0),"0")</f>
        <v>0</v>
      </c>
      <c r="O105" s="37">
        <f t="shared" si="9"/>
        <v>0</v>
      </c>
      <c r="P105" s="37">
        <f t="shared" si="10"/>
        <v>0</v>
      </c>
      <c r="Q105" s="50">
        <f t="shared" si="14"/>
        <v>0</v>
      </c>
      <c r="R105" s="37">
        <f t="shared" si="11"/>
        <v>0</v>
      </c>
      <c r="S105" s="38">
        <f t="shared" si="12"/>
        <v>0</v>
      </c>
    </row>
    <row r="106" spans="1:19" x14ac:dyDescent="0.25">
      <c r="A106" s="31">
        <f t="shared" si="8"/>
        <v>105</v>
      </c>
      <c r="B106" s="99"/>
      <c r="C106" s="33" t="str">
        <f>IFERROR(VLOOKUP(B106,'Data '!$B:$H,3,0)," ")</f>
        <v xml:space="preserve"> </v>
      </c>
      <c r="D106" s="33" t="str">
        <f>IFERROR(VLOOKUP($B106,'Data '!$B:$H,4,0)," ")</f>
        <v xml:space="preserve"> </v>
      </c>
      <c r="E106" s="33" t="str">
        <f>IFERROR(VLOOKUP($B106,'Data '!$B:$H,4,0)," ")</f>
        <v xml:space="preserve"> </v>
      </c>
      <c r="F106" s="33" t="str">
        <f>IFERROR(VLOOKUP($B106,'Data '!$B:$H,5,0)," ")</f>
        <v xml:space="preserve"> </v>
      </c>
      <c r="G106" s="34" t="str">
        <f>IFERROR(VLOOKUP($B106,'Data '!$B:$H,7,0)," ")</f>
        <v xml:space="preserve"> </v>
      </c>
      <c r="H106" s="34" t="str">
        <f>IFERROR(VLOOKUP($B106,'Data '!$B:$S,18,0)," ")</f>
        <v xml:space="preserve"> </v>
      </c>
      <c r="I106" s="43" t="str">
        <f>IFERROR(VLOOKUP(B106,'Data '!$B:$G,6,0)," ")</f>
        <v xml:space="preserve"> </v>
      </c>
      <c r="J106" s="50"/>
      <c r="K106" s="50"/>
      <c r="L106" s="50"/>
      <c r="M106" s="53" t="str">
        <f t="shared" si="13"/>
        <v>0</v>
      </c>
      <c r="N106" s="32" t="str">
        <f>IFERROR(VLOOKUP(B106,'Data '!$B:$AN,39,0),"0")</f>
        <v>0</v>
      </c>
      <c r="O106" s="37">
        <f t="shared" si="9"/>
        <v>0</v>
      </c>
      <c r="P106" s="37">
        <f t="shared" si="10"/>
        <v>0</v>
      </c>
      <c r="Q106" s="50">
        <f t="shared" si="14"/>
        <v>0</v>
      </c>
      <c r="R106" s="37">
        <f t="shared" si="11"/>
        <v>0</v>
      </c>
      <c r="S106" s="38">
        <f t="shared" si="12"/>
        <v>0</v>
      </c>
    </row>
    <row r="107" spans="1:19" x14ac:dyDescent="0.25">
      <c r="A107" s="31">
        <f t="shared" si="8"/>
        <v>106</v>
      </c>
      <c r="B107" s="99"/>
      <c r="C107" s="33" t="str">
        <f>IFERROR(VLOOKUP(B107,'Data '!$B:$H,3,0)," ")</f>
        <v xml:space="preserve"> </v>
      </c>
      <c r="D107" s="33" t="str">
        <f>IFERROR(VLOOKUP($B107,'Data '!$B:$H,4,0)," ")</f>
        <v xml:space="preserve"> </v>
      </c>
      <c r="E107" s="33" t="str">
        <f>IFERROR(VLOOKUP($B107,'Data '!$B:$H,4,0)," ")</f>
        <v xml:space="preserve"> </v>
      </c>
      <c r="F107" s="33" t="str">
        <f>IFERROR(VLOOKUP($B107,'Data '!$B:$H,5,0)," ")</f>
        <v xml:space="preserve"> </v>
      </c>
      <c r="G107" s="34" t="str">
        <f>IFERROR(VLOOKUP($B107,'Data '!$B:$H,7,0)," ")</f>
        <v xml:space="preserve"> </v>
      </c>
      <c r="H107" s="34" t="str">
        <f>IFERROR(VLOOKUP($B107,'Data '!$B:$S,18,0)," ")</f>
        <v xml:space="preserve"> </v>
      </c>
      <c r="I107" s="43" t="str">
        <f>IFERROR(VLOOKUP(B107,'Data '!$B:$G,6,0)," ")</f>
        <v xml:space="preserve"> </v>
      </c>
      <c r="J107" s="50"/>
      <c r="K107" s="50"/>
      <c r="L107" s="50"/>
      <c r="M107" s="53" t="str">
        <f t="shared" si="13"/>
        <v>0</v>
      </c>
      <c r="N107" s="32" t="str">
        <f>IFERROR(VLOOKUP(B107,'Data '!$B:$AN,39,0),"0")</f>
        <v>0</v>
      </c>
      <c r="O107" s="37">
        <f t="shared" si="9"/>
        <v>0</v>
      </c>
      <c r="P107" s="37">
        <f t="shared" si="10"/>
        <v>0</v>
      </c>
      <c r="Q107" s="50">
        <f t="shared" si="14"/>
        <v>0</v>
      </c>
      <c r="R107" s="37">
        <f t="shared" si="11"/>
        <v>0</v>
      </c>
      <c r="S107" s="38">
        <f t="shared" si="12"/>
        <v>0</v>
      </c>
    </row>
    <row r="108" spans="1:19" x14ac:dyDescent="0.25">
      <c r="A108" s="31">
        <f t="shared" si="8"/>
        <v>107</v>
      </c>
      <c r="B108" s="99"/>
      <c r="C108" s="33" t="str">
        <f>IFERROR(VLOOKUP(B108,'Data '!$B:$H,3,0)," ")</f>
        <v xml:space="preserve"> </v>
      </c>
      <c r="D108" s="33" t="str">
        <f>IFERROR(VLOOKUP($B108,'Data '!$B:$H,4,0)," ")</f>
        <v xml:space="preserve"> </v>
      </c>
      <c r="E108" s="33" t="str">
        <f>IFERROR(VLOOKUP($B108,'Data '!$B:$H,4,0)," ")</f>
        <v xml:space="preserve"> </v>
      </c>
      <c r="F108" s="33" t="str">
        <f>IFERROR(VLOOKUP($B108,'Data '!$B:$H,5,0)," ")</f>
        <v xml:space="preserve"> </v>
      </c>
      <c r="G108" s="34" t="str">
        <f>IFERROR(VLOOKUP($B108,'Data '!$B:$H,7,0)," ")</f>
        <v xml:space="preserve"> </v>
      </c>
      <c r="H108" s="34" t="str">
        <f>IFERROR(VLOOKUP($B108,'Data '!$B:$S,18,0)," ")</f>
        <v xml:space="preserve"> </v>
      </c>
      <c r="I108" s="43" t="str">
        <f>IFERROR(VLOOKUP(B108,'Data '!$B:$G,6,0)," ")</f>
        <v xml:space="preserve"> </v>
      </c>
      <c r="J108" s="50"/>
      <c r="K108" s="50"/>
      <c r="L108" s="50"/>
      <c r="M108" s="53" t="str">
        <f t="shared" si="13"/>
        <v>0</v>
      </c>
      <c r="N108" s="32" t="str">
        <f>IFERROR(VLOOKUP(B108,'Data '!$B:$AN,39,0),"0")</f>
        <v>0</v>
      </c>
      <c r="O108" s="37">
        <f t="shared" si="9"/>
        <v>0</v>
      </c>
      <c r="P108" s="37">
        <f t="shared" si="10"/>
        <v>0</v>
      </c>
      <c r="Q108" s="50">
        <f t="shared" si="14"/>
        <v>0</v>
      </c>
      <c r="R108" s="37">
        <f t="shared" si="11"/>
        <v>0</v>
      </c>
      <c r="S108" s="38">
        <f t="shared" si="12"/>
        <v>0</v>
      </c>
    </row>
    <row r="109" spans="1:19" x14ac:dyDescent="0.25">
      <c r="A109" s="31">
        <f t="shared" si="8"/>
        <v>108</v>
      </c>
      <c r="B109" s="99"/>
      <c r="C109" s="33" t="str">
        <f>IFERROR(VLOOKUP(B109,'Data '!$B:$H,3,0)," ")</f>
        <v xml:space="preserve"> </v>
      </c>
      <c r="D109" s="33" t="str">
        <f>IFERROR(VLOOKUP($B109,'Data '!$B:$H,4,0)," ")</f>
        <v xml:space="preserve"> </v>
      </c>
      <c r="E109" s="33" t="str">
        <f>IFERROR(VLOOKUP($B109,'Data '!$B:$H,4,0)," ")</f>
        <v xml:space="preserve"> </v>
      </c>
      <c r="F109" s="33" t="str">
        <f>IFERROR(VLOOKUP($B109,'Data '!$B:$H,5,0)," ")</f>
        <v xml:space="preserve"> </v>
      </c>
      <c r="G109" s="34" t="str">
        <f>IFERROR(VLOOKUP($B109,'Data '!$B:$H,7,0)," ")</f>
        <v xml:space="preserve"> </v>
      </c>
      <c r="H109" s="34" t="str">
        <f>IFERROR(VLOOKUP($B109,'Data '!$B:$S,18,0)," ")</f>
        <v xml:space="preserve"> </v>
      </c>
      <c r="I109" s="43" t="str">
        <f>IFERROR(VLOOKUP(B109,'Data '!$B:$G,6,0)," ")</f>
        <v xml:space="preserve"> </v>
      </c>
      <c r="J109" s="50"/>
      <c r="K109" s="50"/>
      <c r="L109" s="50"/>
      <c r="M109" s="53" t="str">
        <f t="shared" si="13"/>
        <v>0</v>
      </c>
      <c r="N109" s="32" t="str">
        <f>IFERROR(VLOOKUP(B109,'Data '!$B:$AN,39,0),"0")</f>
        <v>0</v>
      </c>
      <c r="O109" s="37">
        <f t="shared" si="9"/>
        <v>0</v>
      </c>
      <c r="P109" s="37">
        <f t="shared" si="10"/>
        <v>0</v>
      </c>
      <c r="Q109" s="50">
        <f t="shared" si="14"/>
        <v>0</v>
      </c>
      <c r="R109" s="37">
        <f t="shared" si="11"/>
        <v>0</v>
      </c>
      <c r="S109" s="38">
        <f t="shared" si="12"/>
        <v>0</v>
      </c>
    </row>
    <row r="110" spans="1:19" x14ac:dyDescent="0.25">
      <c r="A110" s="31">
        <f t="shared" si="8"/>
        <v>109</v>
      </c>
      <c r="B110" s="99"/>
      <c r="C110" s="33" t="str">
        <f>IFERROR(VLOOKUP(B110,'Data '!$B:$H,3,0)," ")</f>
        <v xml:space="preserve"> </v>
      </c>
      <c r="D110" s="33" t="str">
        <f>IFERROR(VLOOKUP($B110,'Data '!$B:$H,4,0)," ")</f>
        <v xml:space="preserve"> </v>
      </c>
      <c r="E110" s="33" t="str">
        <f>IFERROR(VLOOKUP($B110,'Data '!$B:$H,4,0)," ")</f>
        <v xml:space="preserve"> </v>
      </c>
      <c r="F110" s="33" t="str">
        <f>IFERROR(VLOOKUP($B110,'Data '!$B:$H,5,0)," ")</f>
        <v xml:space="preserve"> </v>
      </c>
      <c r="G110" s="34" t="str">
        <f>IFERROR(VLOOKUP($B110,'Data '!$B:$H,7,0)," ")</f>
        <v xml:space="preserve"> </v>
      </c>
      <c r="H110" s="34" t="str">
        <f>IFERROR(VLOOKUP($B110,'Data '!$B:$S,18,0)," ")</f>
        <v xml:space="preserve"> </v>
      </c>
      <c r="I110" s="43" t="str">
        <f>IFERROR(VLOOKUP(B110,'Data '!$B:$G,6,0)," ")</f>
        <v xml:space="preserve"> </v>
      </c>
      <c r="J110" s="50"/>
      <c r="K110" s="50"/>
      <c r="L110" s="50"/>
      <c r="M110" s="53" t="str">
        <f t="shared" si="13"/>
        <v>0</v>
      </c>
      <c r="N110" s="32" t="str">
        <f>IFERROR(VLOOKUP(B110,'Data '!$B:$AN,39,0),"0")</f>
        <v>0</v>
      </c>
      <c r="O110" s="37">
        <f t="shared" si="9"/>
        <v>0</v>
      </c>
      <c r="P110" s="37">
        <f t="shared" si="10"/>
        <v>0</v>
      </c>
      <c r="Q110" s="50">
        <f t="shared" si="14"/>
        <v>0</v>
      </c>
      <c r="R110" s="37">
        <f t="shared" si="11"/>
        <v>0</v>
      </c>
      <c r="S110" s="38">
        <f t="shared" si="12"/>
        <v>0</v>
      </c>
    </row>
    <row r="111" spans="1:19" x14ac:dyDescent="0.25">
      <c r="A111" s="31">
        <f t="shared" si="8"/>
        <v>110</v>
      </c>
      <c r="B111" s="99"/>
      <c r="C111" s="33" t="str">
        <f>IFERROR(VLOOKUP(B111,'Data '!$B:$H,3,0)," ")</f>
        <v xml:space="preserve"> </v>
      </c>
      <c r="D111" s="33" t="str">
        <f>IFERROR(VLOOKUP($B111,'Data '!$B:$H,4,0)," ")</f>
        <v xml:space="preserve"> </v>
      </c>
      <c r="E111" s="33" t="str">
        <f>IFERROR(VLOOKUP($B111,'Data '!$B:$H,4,0)," ")</f>
        <v xml:space="preserve"> </v>
      </c>
      <c r="F111" s="33" t="str">
        <f>IFERROR(VLOOKUP($B111,'Data '!$B:$H,5,0)," ")</f>
        <v xml:space="preserve"> </v>
      </c>
      <c r="G111" s="34" t="str">
        <f>IFERROR(VLOOKUP($B111,'Data '!$B:$H,7,0)," ")</f>
        <v xml:space="preserve"> </v>
      </c>
      <c r="H111" s="34" t="str">
        <f>IFERROR(VLOOKUP($B111,'Data '!$B:$S,18,0)," ")</f>
        <v xml:space="preserve"> </v>
      </c>
      <c r="I111" s="43" t="str">
        <f>IFERROR(VLOOKUP(B111,'Data '!$B:$G,6,0)," ")</f>
        <v xml:space="preserve"> </v>
      </c>
      <c r="J111" s="50"/>
      <c r="K111" s="50"/>
      <c r="L111" s="50"/>
      <c r="M111" s="53" t="str">
        <f t="shared" si="13"/>
        <v>0</v>
      </c>
      <c r="N111" s="32" t="str">
        <f>IFERROR(VLOOKUP(B111,'Data '!$B:$AN,39,0),"0")</f>
        <v>0</v>
      </c>
      <c r="O111" s="37">
        <f t="shared" si="9"/>
        <v>0</v>
      </c>
      <c r="P111" s="37">
        <f t="shared" si="10"/>
        <v>0</v>
      </c>
      <c r="Q111" s="50">
        <f t="shared" si="14"/>
        <v>0</v>
      </c>
      <c r="R111" s="37">
        <f t="shared" si="11"/>
        <v>0</v>
      </c>
      <c r="S111" s="38">
        <f t="shared" si="12"/>
        <v>0</v>
      </c>
    </row>
    <row r="112" spans="1:19" x14ac:dyDescent="0.25">
      <c r="A112" s="31">
        <f t="shared" si="8"/>
        <v>111</v>
      </c>
      <c r="B112" s="99"/>
      <c r="C112" s="33" t="str">
        <f>IFERROR(VLOOKUP(B112,'Data '!$B:$H,3,0)," ")</f>
        <v xml:space="preserve"> </v>
      </c>
      <c r="D112" s="33" t="str">
        <f>IFERROR(VLOOKUP($B112,'Data '!$B:$H,4,0)," ")</f>
        <v xml:space="preserve"> </v>
      </c>
      <c r="E112" s="33" t="str">
        <f>IFERROR(VLOOKUP($B112,'Data '!$B:$H,4,0)," ")</f>
        <v xml:space="preserve"> </v>
      </c>
      <c r="F112" s="33" t="str">
        <f>IFERROR(VLOOKUP($B112,'Data '!$B:$H,5,0)," ")</f>
        <v xml:space="preserve"> </v>
      </c>
      <c r="G112" s="34" t="str">
        <f>IFERROR(VLOOKUP($B112,'Data '!$B:$H,7,0)," ")</f>
        <v xml:space="preserve"> </v>
      </c>
      <c r="H112" s="34" t="str">
        <f>IFERROR(VLOOKUP($B112,'Data '!$B:$S,18,0)," ")</f>
        <v xml:space="preserve"> </v>
      </c>
      <c r="I112" s="43" t="str">
        <f>IFERROR(VLOOKUP(B112,'Data '!$B:$G,6,0)," ")</f>
        <v xml:space="preserve"> </v>
      </c>
      <c r="J112" s="50"/>
      <c r="K112" s="50"/>
      <c r="L112" s="50"/>
      <c r="M112" s="53" t="str">
        <f t="shared" si="13"/>
        <v>0</v>
      </c>
      <c r="N112" s="32" t="str">
        <f>IFERROR(VLOOKUP(B112,'Data '!$B:$AN,39,0),"0")</f>
        <v>0</v>
      </c>
      <c r="O112" s="37">
        <f t="shared" si="9"/>
        <v>0</v>
      </c>
      <c r="P112" s="37">
        <f t="shared" si="10"/>
        <v>0</v>
      </c>
      <c r="Q112" s="50">
        <f t="shared" si="14"/>
        <v>0</v>
      </c>
      <c r="R112" s="37">
        <f t="shared" si="11"/>
        <v>0</v>
      </c>
      <c r="S112" s="38">
        <f t="shared" si="12"/>
        <v>0</v>
      </c>
    </row>
    <row r="113" spans="1:19" x14ac:dyDescent="0.25">
      <c r="A113" s="31">
        <f t="shared" si="8"/>
        <v>112</v>
      </c>
      <c r="B113" s="99"/>
      <c r="C113" s="33" t="str">
        <f>IFERROR(VLOOKUP(B113,'Data '!$B:$H,3,0)," ")</f>
        <v xml:space="preserve"> </v>
      </c>
      <c r="D113" s="33" t="str">
        <f>IFERROR(VLOOKUP($B113,'Data '!$B:$H,4,0)," ")</f>
        <v xml:space="preserve"> </v>
      </c>
      <c r="E113" s="33" t="str">
        <f>IFERROR(VLOOKUP($B113,'Data '!$B:$H,4,0)," ")</f>
        <v xml:space="preserve"> </v>
      </c>
      <c r="F113" s="33" t="str">
        <f>IFERROR(VLOOKUP($B113,'Data '!$B:$H,5,0)," ")</f>
        <v xml:space="preserve"> </v>
      </c>
      <c r="G113" s="34" t="str">
        <f>IFERROR(VLOOKUP($B113,'Data '!$B:$H,7,0)," ")</f>
        <v xml:space="preserve"> </v>
      </c>
      <c r="H113" s="34" t="str">
        <f>IFERROR(VLOOKUP($B113,'Data '!$B:$S,18,0)," ")</f>
        <v xml:space="preserve"> </v>
      </c>
      <c r="I113" s="43" t="str">
        <f>IFERROR(VLOOKUP(B113,'Data '!$B:$G,6,0)," ")</f>
        <v xml:space="preserve"> </v>
      </c>
      <c r="J113" s="50"/>
      <c r="K113" s="50"/>
      <c r="L113" s="50"/>
      <c r="M113" s="53" t="str">
        <f t="shared" si="13"/>
        <v>0</v>
      </c>
      <c r="N113" s="32" t="str">
        <f>IFERROR(VLOOKUP(B113,'Data '!$B:$AN,39,0),"0")</f>
        <v>0</v>
      </c>
      <c r="O113" s="37">
        <f t="shared" si="9"/>
        <v>0</v>
      </c>
      <c r="P113" s="37">
        <f t="shared" si="10"/>
        <v>0</v>
      </c>
      <c r="Q113" s="50">
        <f t="shared" si="14"/>
        <v>0</v>
      </c>
      <c r="R113" s="37">
        <f t="shared" si="11"/>
        <v>0</v>
      </c>
      <c r="S113" s="38">
        <f t="shared" si="12"/>
        <v>0</v>
      </c>
    </row>
    <row r="114" spans="1:19" x14ac:dyDescent="0.25">
      <c r="A114" s="31">
        <f t="shared" si="8"/>
        <v>113</v>
      </c>
      <c r="B114" s="99"/>
      <c r="C114" s="33" t="str">
        <f>IFERROR(VLOOKUP(B114,'Data '!$B:$H,3,0)," ")</f>
        <v xml:space="preserve"> </v>
      </c>
      <c r="D114" s="33" t="str">
        <f>IFERROR(VLOOKUP($B114,'Data '!$B:$H,4,0)," ")</f>
        <v xml:space="preserve"> </v>
      </c>
      <c r="E114" s="33" t="str">
        <f>IFERROR(VLOOKUP($B114,'Data '!$B:$H,4,0)," ")</f>
        <v xml:space="preserve"> </v>
      </c>
      <c r="F114" s="33" t="str">
        <f>IFERROR(VLOOKUP($B114,'Data '!$B:$H,5,0)," ")</f>
        <v xml:space="preserve"> </v>
      </c>
      <c r="G114" s="34" t="str">
        <f>IFERROR(VLOOKUP($B114,'Data '!$B:$H,7,0)," ")</f>
        <v xml:space="preserve"> </v>
      </c>
      <c r="H114" s="34" t="str">
        <f>IFERROR(VLOOKUP($B114,'Data '!$B:$S,18,0)," ")</f>
        <v xml:space="preserve"> </v>
      </c>
      <c r="I114" s="43" t="str">
        <f>IFERROR(VLOOKUP(B114,'Data '!$B:$G,6,0)," ")</f>
        <v xml:space="preserve"> </v>
      </c>
      <c r="J114" s="50"/>
      <c r="K114" s="50"/>
      <c r="L114" s="50"/>
      <c r="M114" s="53" t="str">
        <f t="shared" si="13"/>
        <v>0</v>
      </c>
      <c r="N114" s="32" t="str">
        <f>IFERROR(VLOOKUP(B114,'Data '!$B:$AN,39,0),"0")</f>
        <v>0</v>
      </c>
      <c r="O114" s="37">
        <f t="shared" si="9"/>
        <v>0</v>
      </c>
      <c r="P114" s="37">
        <f t="shared" si="10"/>
        <v>0</v>
      </c>
      <c r="Q114" s="50">
        <f t="shared" si="14"/>
        <v>0</v>
      </c>
      <c r="R114" s="37">
        <f t="shared" si="11"/>
        <v>0</v>
      </c>
      <c r="S114" s="38">
        <f t="shared" si="12"/>
        <v>0</v>
      </c>
    </row>
    <row r="115" spans="1:19" x14ac:dyDescent="0.25">
      <c r="A115" s="31">
        <f t="shared" si="8"/>
        <v>114</v>
      </c>
      <c r="B115" s="99"/>
      <c r="C115" s="33" t="str">
        <f>IFERROR(VLOOKUP(B115,'Data '!$B:$H,3,0)," ")</f>
        <v xml:space="preserve"> </v>
      </c>
      <c r="D115" s="33" t="str">
        <f>IFERROR(VLOOKUP($B115,'Data '!$B:$H,4,0)," ")</f>
        <v xml:space="preserve"> </v>
      </c>
      <c r="E115" s="33" t="str">
        <f>IFERROR(VLOOKUP($B115,'Data '!$B:$H,4,0)," ")</f>
        <v xml:space="preserve"> </v>
      </c>
      <c r="F115" s="33" t="str">
        <f>IFERROR(VLOOKUP($B115,'Data '!$B:$H,5,0)," ")</f>
        <v xml:space="preserve"> </v>
      </c>
      <c r="G115" s="34" t="str">
        <f>IFERROR(VLOOKUP($B115,'Data '!$B:$H,7,0)," ")</f>
        <v xml:space="preserve"> </v>
      </c>
      <c r="H115" s="34" t="str">
        <f>IFERROR(VLOOKUP($B115,'Data '!$B:$S,18,0)," ")</f>
        <v xml:space="preserve"> </v>
      </c>
      <c r="I115" s="43" t="str">
        <f>IFERROR(VLOOKUP(B115,'Data '!$B:$G,6,0)," ")</f>
        <v xml:space="preserve"> </v>
      </c>
      <c r="J115" s="50"/>
      <c r="K115" s="50"/>
      <c r="L115" s="50"/>
      <c r="M115" s="53" t="str">
        <f t="shared" si="13"/>
        <v>0</v>
      </c>
      <c r="N115" s="32" t="str">
        <f>IFERROR(VLOOKUP(B115,'Data '!$B:$AN,39,0),"0")</f>
        <v>0</v>
      </c>
      <c r="O115" s="37">
        <f t="shared" si="9"/>
        <v>0</v>
      </c>
      <c r="P115" s="37">
        <f t="shared" si="10"/>
        <v>0</v>
      </c>
      <c r="Q115" s="50">
        <f t="shared" si="14"/>
        <v>0</v>
      </c>
      <c r="R115" s="37">
        <f t="shared" si="11"/>
        <v>0</v>
      </c>
      <c r="S115" s="38">
        <f t="shared" si="12"/>
        <v>0</v>
      </c>
    </row>
    <row r="116" spans="1:19" x14ac:dyDescent="0.25">
      <c r="A116" s="31">
        <f t="shared" si="8"/>
        <v>115</v>
      </c>
      <c r="B116" s="99"/>
      <c r="C116" s="33" t="str">
        <f>IFERROR(VLOOKUP(B116,'Data '!$B:$H,3,0)," ")</f>
        <v xml:space="preserve"> </v>
      </c>
      <c r="D116" s="33" t="str">
        <f>IFERROR(VLOOKUP($B116,'Data '!$B:$H,4,0)," ")</f>
        <v xml:space="preserve"> </v>
      </c>
      <c r="E116" s="33" t="str">
        <f>IFERROR(VLOOKUP($B116,'Data '!$B:$H,4,0)," ")</f>
        <v xml:space="preserve"> </v>
      </c>
      <c r="F116" s="33" t="str">
        <f>IFERROR(VLOOKUP($B116,'Data '!$B:$H,5,0)," ")</f>
        <v xml:space="preserve"> </v>
      </c>
      <c r="G116" s="34" t="str">
        <f>IFERROR(VLOOKUP($B116,'Data '!$B:$H,7,0)," ")</f>
        <v xml:space="preserve"> </v>
      </c>
      <c r="H116" s="34" t="str">
        <f>IFERROR(VLOOKUP($B116,'Data '!$B:$S,18,0)," ")</f>
        <v xml:space="preserve"> </v>
      </c>
      <c r="I116" s="43" t="str">
        <f>IFERROR(VLOOKUP(B116,'Data '!$B:$G,6,0)," ")</f>
        <v xml:space="preserve"> </v>
      </c>
      <c r="J116" s="50"/>
      <c r="K116" s="50"/>
      <c r="L116" s="50"/>
      <c r="M116" s="53" t="str">
        <f t="shared" si="13"/>
        <v>0</v>
      </c>
      <c r="N116" s="32" t="str">
        <f>IFERROR(VLOOKUP(B116,'Data '!$B:$AN,39,0),"0")</f>
        <v>0</v>
      </c>
      <c r="O116" s="37">
        <f t="shared" si="9"/>
        <v>0</v>
      </c>
      <c r="P116" s="37">
        <f t="shared" si="10"/>
        <v>0</v>
      </c>
      <c r="Q116" s="50">
        <f t="shared" si="14"/>
        <v>0</v>
      </c>
      <c r="R116" s="37">
        <f t="shared" si="11"/>
        <v>0</v>
      </c>
      <c r="S116" s="38">
        <f t="shared" si="12"/>
        <v>0</v>
      </c>
    </row>
    <row r="117" spans="1:19" x14ac:dyDescent="0.25">
      <c r="A117" s="31">
        <f t="shared" si="8"/>
        <v>116</v>
      </c>
      <c r="B117" s="99"/>
      <c r="C117" s="33" t="str">
        <f>IFERROR(VLOOKUP(B117,'Data '!$B:$H,3,0)," ")</f>
        <v xml:space="preserve"> </v>
      </c>
      <c r="D117" s="33" t="str">
        <f>IFERROR(VLOOKUP($B117,'Data '!$B:$H,4,0)," ")</f>
        <v xml:space="preserve"> </v>
      </c>
      <c r="E117" s="33" t="str">
        <f>IFERROR(VLOOKUP($B117,'Data '!$B:$H,4,0)," ")</f>
        <v xml:space="preserve"> </v>
      </c>
      <c r="F117" s="33" t="str">
        <f>IFERROR(VLOOKUP($B117,'Data '!$B:$H,5,0)," ")</f>
        <v xml:space="preserve"> </v>
      </c>
      <c r="G117" s="34" t="str">
        <f>IFERROR(VLOOKUP($B117,'Data '!$B:$H,7,0)," ")</f>
        <v xml:space="preserve"> </v>
      </c>
      <c r="H117" s="34" t="str">
        <f>IFERROR(VLOOKUP($B117,'Data '!$B:$S,18,0)," ")</f>
        <v xml:space="preserve"> </v>
      </c>
      <c r="I117" s="43" t="str">
        <f>IFERROR(VLOOKUP(B117,'Data '!$B:$G,6,0)," ")</f>
        <v xml:space="preserve"> </v>
      </c>
      <c r="J117" s="50"/>
      <c r="K117" s="50"/>
      <c r="L117" s="50"/>
      <c r="M117" s="53" t="str">
        <f t="shared" si="13"/>
        <v>0</v>
      </c>
      <c r="N117" s="32" t="str">
        <f>IFERROR(VLOOKUP(B117,'Data '!$B:$AN,39,0),"0")</f>
        <v>0</v>
      </c>
      <c r="O117" s="37">
        <f t="shared" si="9"/>
        <v>0</v>
      </c>
      <c r="P117" s="37">
        <f t="shared" si="10"/>
        <v>0</v>
      </c>
      <c r="Q117" s="50">
        <f t="shared" si="14"/>
        <v>0</v>
      </c>
      <c r="R117" s="37">
        <f t="shared" si="11"/>
        <v>0</v>
      </c>
      <c r="S117" s="38">
        <f t="shared" si="12"/>
        <v>0</v>
      </c>
    </row>
    <row r="118" spans="1:19" x14ac:dyDescent="0.25">
      <c r="A118" s="31">
        <f t="shared" si="8"/>
        <v>117</v>
      </c>
      <c r="B118" s="99"/>
      <c r="C118" s="33" t="str">
        <f>IFERROR(VLOOKUP(B118,'Data '!$B:$H,3,0)," ")</f>
        <v xml:space="preserve"> </v>
      </c>
      <c r="D118" s="33" t="str">
        <f>IFERROR(VLOOKUP($B118,'Data '!$B:$H,4,0)," ")</f>
        <v xml:space="preserve"> </v>
      </c>
      <c r="E118" s="33" t="str">
        <f>IFERROR(VLOOKUP($B118,'Data '!$B:$H,4,0)," ")</f>
        <v xml:space="preserve"> </v>
      </c>
      <c r="F118" s="33" t="str">
        <f>IFERROR(VLOOKUP($B118,'Data '!$B:$H,5,0)," ")</f>
        <v xml:space="preserve"> </v>
      </c>
      <c r="G118" s="34" t="str">
        <f>IFERROR(VLOOKUP($B118,'Data '!$B:$H,7,0)," ")</f>
        <v xml:space="preserve"> </v>
      </c>
      <c r="H118" s="34" t="str">
        <f>IFERROR(VLOOKUP($B118,'Data '!$B:$S,18,0)," ")</f>
        <v xml:space="preserve"> </v>
      </c>
      <c r="I118" s="43" t="str">
        <f>IFERROR(VLOOKUP(B118,'Data '!$B:$G,6,0)," ")</f>
        <v xml:space="preserve"> </v>
      </c>
      <c r="J118" s="50"/>
      <c r="K118" s="50"/>
      <c r="L118" s="50"/>
      <c r="M118" s="53" t="str">
        <f t="shared" si="13"/>
        <v>0</v>
      </c>
      <c r="N118" s="32" t="str">
        <f>IFERROR(VLOOKUP(B118,'Data '!$B:$AN,39,0),"0")</f>
        <v>0</v>
      </c>
      <c r="O118" s="37">
        <f t="shared" si="9"/>
        <v>0</v>
      </c>
      <c r="P118" s="37">
        <f t="shared" si="10"/>
        <v>0</v>
      </c>
      <c r="Q118" s="50">
        <f t="shared" si="14"/>
        <v>0</v>
      </c>
      <c r="R118" s="37">
        <f t="shared" si="11"/>
        <v>0</v>
      </c>
      <c r="S118" s="38">
        <f t="shared" si="12"/>
        <v>0</v>
      </c>
    </row>
    <row r="119" spans="1:19" x14ac:dyDescent="0.25">
      <c r="A119" s="31">
        <f t="shared" si="8"/>
        <v>118</v>
      </c>
      <c r="B119" s="99"/>
      <c r="C119" s="33" t="str">
        <f>IFERROR(VLOOKUP(B119,'Data '!$B:$H,3,0)," ")</f>
        <v xml:space="preserve"> </v>
      </c>
      <c r="D119" s="33" t="str">
        <f>IFERROR(VLOOKUP($B119,'Data '!$B:$H,4,0)," ")</f>
        <v xml:space="preserve"> </v>
      </c>
      <c r="E119" s="33" t="str">
        <f>IFERROR(VLOOKUP($B119,'Data '!$B:$H,4,0)," ")</f>
        <v xml:space="preserve"> </v>
      </c>
      <c r="F119" s="33" t="str">
        <f>IFERROR(VLOOKUP($B119,'Data '!$B:$H,5,0)," ")</f>
        <v xml:space="preserve"> </v>
      </c>
      <c r="G119" s="34" t="str">
        <f>IFERROR(VLOOKUP($B119,'Data '!$B:$H,7,0)," ")</f>
        <v xml:space="preserve"> </v>
      </c>
      <c r="H119" s="34" t="str">
        <f>IFERROR(VLOOKUP($B119,'Data '!$B:$S,18,0)," ")</f>
        <v xml:space="preserve"> </v>
      </c>
      <c r="I119" s="43" t="str">
        <f>IFERROR(VLOOKUP(B119,'Data '!$B:$G,6,0)," ")</f>
        <v xml:space="preserve"> </v>
      </c>
      <c r="J119" s="50"/>
      <c r="K119" s="50"/>
      <c r="L119" s="50"/>
      <c r="M119" s="53" t="str">
        <f t="shared" si="13"/>
        <v>0</v>
      </c>
      <c r="N119" s="32" t="str">
        <f>IFERROR(VLOOKUP(B119,'Data '!$B:$AN,39,0),"0")</f>
        <v>0</v>
      </c>
      <c r="O119" s="37">
        <f t="shared" si="9"/>
        <v>0</v>
      </c>
      <c r="P119" s="37">
        <f t="shared" si="10"/>
        <v>0</v>
      </c>
      <c r="Q119" s="50">
        <f t="shared" si="14"/>
        <v>0</v>
      </c>
      <c r="R119" s="37">
        <f t="shared" si="11"/>
        <v>0</v>
      </c>
      <c r="S119" s="38">
        <f t="shared" si="12"/>
        <v>0</v>
      </c>
    </row>
    <row r="120" spans="1:19" x14ac:dyDescent="0.25">
      <c r="A120" s="31">
        <f t="shared" si="8"/>
        <v>119</v>
      </c>
      <c r="B120" s="99"/>
      <c r="C120" s="33" t="str">
        <f>IFERROR(VLOOKUP(B120,'Data '!$B:$H,3,0)," ")</f>
        <v xml:space="preserve"> </v>
      </c>
      <c r="D120" s="33" t="str">
        <f>IFERROR(VLOOKUP($B120,'Data '!$B:$H,4,0)," ")</f>
        <v xml:space="preserve"> </v>
      </c>
      <c r="E120" s="33" t="str">
        <f>IFERROR(VLOOKUP($B120,'Data '!$B:$H,4,0)," ")</f>
        <v xml:space="preserve"> </v>
      </c>
      <c r="F120" s="33" t="str">
        <f>IFERROR(VLOOKUP($B120,'Data '!$B:$H,5,0)," ")</f>
        <v xml:space="preserve"> </v>
      </c>
      <c r="G120" s="34" t="str">
        <f>IFERROR(VLOOKUP($B120,'Data '!$B:$H,7,0)," ")</f>
        <v xml:space="preserve"> </v>
      </c>
      <c r="H120" s="34" t="str">
        <f>IFERROR(VLOOKUP($B120,'Data '!$B:$S,18,0)," ")</f>
        <v xml:space="preserve"> </v>
      </c>
      <c r="I120" s="43" t="str">
        <f>IFERROR(VLOOKUP(B120,'Data '!$B:$G,6,0)," ")</f>
        <v xml:space="preserve"> </v>
      </c>
      <c r="J120" s="50"/>
      <c r="K120" s="50"/>
      <c r="L120" s="50"/>
      <c r="M120" s="53" t="str">
        <f t="shared" si="13"/>
        <v>0</v>
      </c>
      <c r="N120" s="32" t="str">
        <f>IFERROR(VLOOKUP(B120,'Data '!$B:$AN,39,0),"0")</f>
        <v>0</v>
      </c>
      <c r="O120" s="37">
        <f t="shared" si="9"/>
        <v>0</v>
      </c>
      <c r="P120" s="37">
        <f t="shared" si="10"/>
        <v>0</v>
      </c>
      <c r="Q120" s="50">
        <f t="shared" si="14"/>
        <v>0</v>
      </c>
      <c r="R120" s="37">
        <f t="shared" si="11"/>
        <v>0</v>
      </c>
      <c r="S120" s="38">
        <f t="shared" si="12"/>
        <v>0</v>
      </c>
    </row>
    <row r="121" spans="1:19" x14ac:dyDescent="0.25">
      <c r="A121" s="31">
        <f t="shared" si="8"/>
        <v>120</v>
      </c>
      <c r="B121" s="99"/>
      <c r="C121" s="33" t="str">
        <f>IFERROR(VLOOKUP(B121,'Data '!$B:$H,3,0)," ")</f>
        <v xml:space="preserve"> </v>
      </c>
      <c r="D121" s="33" t="str">
        <f>IFERROR(VLOOKUP($B121,'Data '!$B:$H,4,0)," ")</f>
        <v xml:space="preserve"> </v>
      </c>
      <c r="E121" s="33" t="str">
        <f>IFERROR(VLOOKUP($B121,'Data '!$B:$H,4,0)," ")</f>
        <v xml:space="preserve"> </v>
      </c>
      <c r="F121" s="33" t="str">
        <f>IFERROR(VLOOKUP($B121,'Data '!$B:$H,5,0)," ")</f>
        <v xml:space="preserve"> </v>
      </c>
      <c r="G121" s="34" t="str">
        <f>IFERROR(VLOOKUP($B121,'Data '!$B:$H,7,0)," ")</f>
        <v xml:space="preserve"> </v>
      </c>
      <c r="H121" s="34" t="str">
        <f>IFERROR(VLOOKUP($B121,'Data '!$B:$S,18,0)," ")</f>
        <v xml:space="preserve"> </v>
      </c>
      <c r="I121" s="43" t="str">
        <f>IFERROR(VLOOKUP(B121,'Data '!$B:$G,6,0)," ")</f>
        <v xml:space="preserve"> </v>
      </c>
      <c r="J121" s="50"/>
      <c r="K121" s="50"/>
      <c r="L121" s="50"/>
      <c r="M121" s="53" t="str">
        <f t="shared" si="13"/>
        <v>0</v>
      </c>
      <c r="N121" s="32" t="str">
        <f>IFERROR(VLOOKUP(B121,'Data '!$B:$AN,39,0),"0")</f>
        <v>0</v>
      </c>
      <c r="O121" s="37">
        <f t="shared" si="9"/>
        <v>0</v>
      </c>
      <c r="P121" s="37">
        <f t="shared" si="10"/>
        <v>0</v>
      </c>
      <c r="Q121" s="50">
        <f t="shared" si="14"/>
        <v>0</v>
      </c>
      <c r="R121" s="37">
        <f t="shared" si="11"/>
        <v>0</v>
      </c>
      <c r="S121" s="38">
        <f t="shared" si="12"/>
        <v>0</v>
      </c>
    </row>
    <row r="122" spans="1:19" x14ac:dyDescent="0.25">
      <c r="A122" s="31">
        <f t="shared" si="8"/>
        <v>121</v>
      </c>
      <c r="B122" s="99"/>
      <c r="C122" s="33" t="str">
        <f>IFERROR(VLOOKUP(B122,'Data '!$B:$H,3,0)," ")</f>
        <v xml:space="preserve"> </v>
      </c>
      <c r="D122" s="33" t="str">
        <f>IFERROR(VLOOKUP($B122,'Data '!$B:$H,4,0)," ")</f>
        <v xml:space="preserve"> </v>
      </c>
      <c r="E122" s="33" t="str">
        <f>IFERROR(VLOOKUP($B122,'Data '!$B:$H,4,0)," ")</f>
        <v xml:space="preserve"> </v>
      </c>
      <c r="F122" s="33" t="str">
        <f>IFERROR(VLOOKUP($B122,'Data '!$B:$H,5,0)," ")</f>
        <v xml:space="preserve"> </v>
      </c>
      <c r="G122" s="34" t="str">
        <f>IFERROR(VLOOKUP($B122,'Data '!$B:$H,7,0)," ")</f>
        <v xml:space="preserve"> </v>
      </c>
      <c r="H122" s="34" t="str">
        <f>IFERROR(VLOOKUP($B122,'Data '!$B:$S,18,0)," ")</f>
        <v xml:space="preserve"> </v>
      </c>
      <c r="I122" s="43" t="str">
        <f>IFERROR(VLOOKUP(B122,'Data '!$B:$G,6,0)," ")</f>
        <v xml:space="preserve"> </v>
      </c>
      <c r="J122" s="50"/>
      <c r="K122" s="50"/>
      <c r="L122" s="50"/>
      <c r="M122" s="53" t="str">
        <f t="shared" si="13"/>
        <v>0</v>
      </c>
      <c r="N122" s="32" t="str">
        <f>IFERROR(VLOOKUP(B122,'Data '!$B:$AN,39,0),"0")</f>
        <v>0</v>
      </c>
      <c r="O122" s="37">
        <f t="shared" si="9"/>
        <v>0</v>
      </c>
      <c r="P122" s="37">
        <f t="shared" si="10"/>
        <v>0</v>
      </c>
      <c r="Q122" s="50">
        <f t="shared" si="14"/>
        <v>0</v>
      </c>
      <c r="R122" s="37">
        <f t="shared" si="11"/>
        <v>0</v>
      </c>
      <c r="S122" s="38">
        <f t="shared" si="12"/>
        <v>0</v>
      </c>
    </row>
    <row r="123" spans="1:19" x14ac:dyDescent="0.25">
      <c r="A123" s="31">
        <f t="shared" si="8"/>
        <v>122</v>
      </c>
      <c r="B123" s="99"/>
      <c r="C123" s="33" t="str">
        <f>IFERROR(VLOOKUP(B123,'Data '!$B:$H,3,0)," ")</f>
        <v xml:space="preserve"> </v>
      </c>
      <c r="D123" s="33" t="str">
        <f>IFERROR(VLOOKUP($B123,'Data '!$B:$H,4,0)," ")</f>
        <v xml:space="preserve"> </v>
      </c>
      <c r="E123" s="33" t="str">
        <f>IFERROR(VLOOKUP($B123,'Data '!$B:$H,4,0)," ")</f>
        <v xml:space="preserve"> </v>
      </c>
      <c r="F123" s="33" t="str">
        <f>IFERROR(VLOOKUP($B123,'Data '!$B:$H,5,0)," ")</f>
        <v xml:space="preserve"> </v>
      </c>
      <c r="G123" s="34" t="str">
        <f>IFERROR(VLOOKUP($B123,'Data '!$B:$H,7,0)," ")</f>
        <v xml:space="preserve"> </v>
      </c>
      <c r="H123" s="34" t="str">
        <f>IFERROR(VLOOKUP($B123,'Data '!$B:$S,18,0)," ")</f>
        <v xml:space="preserve"> </v>
      </c>
      <c r="I123" s="43" t="str">
        <f>IFERROR(VLOOKUP(B123,'Data '!$B:$G,6,0)," ")</f>
        <v xml:space="preserve"> </v>
      </c>
      <c r="J123" s="50"/>
      <c r="K123" s="50"/>
      <c r="L123" s="50"/>
      <c r="M123" s="53" t="str">
        <f t="shared" si="13"/>
        <v>0</v>
      </c>
      <c r="N123" s="32" t="str">
        <f>IFERROR(VLOOKUP(B123,'Data '!$B:$AN,39,0),"0")</f>
        <v>0</v>
      </c>
      <c r="O123" s="37">
        <f t="shared" si="9"/>
        <v>0</v>
      </c>
      <c r="P123" s="37">
        <f t="shared" si="10"/>
        <v>0</v>
      </c>
      <c r="Q123" s="50">
        <f t="shared" si="14"/>
        <v>0</v>
      </c>
      <c r="R123" s="37">
        <f t="shared" si="11"/>
        <v>0</v>
      </c>
      <c r="S123" s="38">
        <f t="shared" si="12"/>
        <v>0</v>
      </c>
    </row>
    <row r="124" spans="1:19" x14ac:dyDescent="0.25">
      <c r="A124" s="31">
        <f t="shared" si="8"/>
        <v>123</v>
      </c>
      <c r="B124" s="99"/>
      <c r="C124" s="33" t="str">
        <f>IFERROR(VLOOKUP(B124,'Data '!$B:$H,3,0)," ")</f>
        <v xml:space="preserve"> </v>
      </c>
      <c r="D124" s="33" t="str">
        <f>IFERROR(VLOOKUP($B124,'Data '!$B:$H,4,0)," ")</f>
        <v xml:space="preserve"> </v>
      </c>
      <c r="E124" s="33" t="str">
        <f>IFERROR(VLOOKUP($B124,'Data '!$B:$H,4,0)," ")</f>
        <v xml:space="preserve"> </v>
      </c>
      <c r="F124" s="33" t="str">
        <f>IFERROR(VLOOKUP($B124,'Data '!$B:$H,5,0)," ")</f>
        <v xml:space="preserve"> </v>
      </c>
      <c r="G124" s="34" t="str">
        <f>IFERROR(VLOOKUP($B124,'Data '!$B:$H,7,0)," ")</f>
        <v xml:space="preserve"> </v>
      </c>
      <c r="H124" s="34" t="str">
        <f>IFERROR(VLOOKUP($B124,'Data '!$B:$S,18,0)," ")</f>
        <v xml:space="preserve"> </v>
      </c>
      <c r="I124" s="43" t="str">
        <f>IFERROR(VLOOKUP(B124,'Data '!$B:$G,6,0)," ")</f>
        <v xml:space="preserve"> </v>
      </c>
      <c r="J124" s="50"/>
      <c r="K124" s="50"/>
      <c r="L124" s="50"/>
      <c r="M124" s="53" t="str">
        <f t="shared" si="13"/>
        <v>0</v>
      </c>
      <c r="N124" s="32" t="str">
        <f>IFERROR(VLOOKUP(B124,'Data '!$B:$AN,39,0),"0")</f>
        <v>0</v>
      </c>
      <c r="O124" s="37">
        <f t="shared" si="9"/>
        <v>0</v>
      </c>
      <c r="P124" s="37">
        <f t="shared" si="10"/>
        <v>0</v>
      </c>
      <c r="Q124" s="50">
        <f t="shared" si="14"/>
        <v>0</v>
      </c>
      <c r="R124" s="37">
        <f t="shared" si="11"/>
        <v>0</v>
      </c>
      <c r="S124" s="38">
        <f t="shared" si="12"/>
        <v>0</v>
      </c>
    </row>
    <row r="125" spans="1:19" x14ac:dyDescent="0.25">
      <c r="A125" s="31">
        <f t="shared" si="8"/>
        <v>124</v>
      </c>
      <c r="B125" s="99"/>
      <c r="C125" s="33" t="str">
        <f>IFERROR(VLOOKUP(B125,'Data '!$B:$H,3,0)," ")</f>
        <v xml:space="preserve"> </v>
      </c>
      <c r="D125" s="33" t="str">
        <f>IFERROR(VLOOKUP($B125,'Data '!$B:$H,4,0)," ")</f>
        <v xml:space="preserve"> </v>
      </c>
      <c r="E125" s="33" t="str">
        <f>IFERROR(VLOOKUP($B125,'Data '!$B:$H,4,0)," ")</f>
        <v xml:space="preserve"> </v>
      </c>
      <c r="F125" s="33" t="str">
        <f>IFERROR(VLOOKUP($B125,'Data '!$B:$H,5,0)," ")</f>
        <v xml:space="preserve"> </v>
      </c>
      <c r="G125" s="34" t="str">
        <f>IFERROR(VLOOKUP($B125,'Data '!$B:$H,7,0)," ")</f>
        <v xml:space="preserve"> </v>
      </c>
      <c r="H125" s="34" t="str">
        <f>IFERROR(VLOOKUP($B125,'Data '!$B:$S,18,0)," ")</f>
        <v xml:space="preserve"> </v>
      </c>
      <c r="I125" s="43" t="str">
        <f>IFERROR(VLOOKUP(B125,'Data '!$B:$G,6,0)," ")</f>
        <v xml:space="preserve"> </v>
      </c>
      <c r="J125" s="50"/>
      <c r="K125" s="50"/>
      <c r="L125" s="50"/>
      <c r="M125" s="53" t="str">
        <f t="shared" si="13"/>
        <v>0</v>
      </c>
      <c r="N125" s="32" t="str">
        <f>IFERROR(VLOOKUP(B125,'Data '!$B:$AN,39,0),"0")</f>
        <v>0</v>
      </c>
      <c r="O125" s="37">
        <f t="shared" si="9"/>
        <v>0</v>
      </c>
      <c r="P125" s="37">
        <f t="shared" si="10"/>
        <v>0</v>
      </c>
      <c r="Q125" s="50">
        <f t="shared" si="14"/>
        <v>0</v>
      </c>
      <c r="R125" s="37">
        <f t="shared" si="11"/>
        <v>0</v>
      </c>
      <c r="S125" s="38">
        <f t="shared" si="12"/>
        <v>0</v>
      </c>
    </row>
    <row r="126" spans="1:19" x14ac:dyDescent="0.25">
      <c r="A126" s="31">
        <f t="shared" si="8"/>
        <v>125</v>
      </c>
      <c r="B126" s="99"/>
      <c r="C126" s="33" t="str">
        <f>IFERROR(VLOOKUP(B126,'Data '!$B:$H,3,0)," ")</f>
        <v xml:space="preserve"> </v>
      </c>
      <c r="D126" s="33" t="str">
        <f>IFERROR(VLOOKUP($B126,'Data '!$B:$H,4,0)," ")</f>
        <v xml:space="preserve"> </v>
      </c>
      <c r="E126" s="33" t="str">
        <f>IFERROR(VLOOKUP($B126,'Data '!$B:$H,4,0)," ")</f>
        <v xml:space="preserve"> </v>
      </c>
      <c r="F126" s="33" t="str">
        <f>IFERROR(VLOOKUP($B126,'Data '!$B:$H,5,0)," ")</f>
        <v xml:space="preserve"> </v>
      </c>
      <c r="G126" s="34" t="str">
        <f>IFERROR(VLOOKUP($B126,'Data '!$B:$H,7,0)," ")</f>
        <v xml:space="preserve"> </v>
      </c>
      <c r="H126" s="34" t="str">
        <f>IFERROR(VLOOKUP($B126,'Data '!$B:$S,18,0)," ")</f>
        <v xml:space="preserve"> </v>
      </c>
      <c r="I126" s="43" t="str">
        <f>IFERROR(VLOOKUP(B126,'Data '!$B:$G,6,0)," ")</f>
        <v xml:space="preserve"> </v>
      </c>
      <c r="J126" s="50"/>
      <c r="K126" s="50"/>
      <c r="L126" s="50"/>
      <c r="M126" s="53" t="str">
        <f t="shared" si="13"/>
        <v>0</v>
      </c>
      <c r="N126" s="32" t="str">
        <f>IFERROR(VLOOKUP(B126,'Data '!$B:$AN,39,0),"0")</f>
        <v>0</v>
      </c>
      <c r="O126" s="37">
        <f t="shared" si="9"/>
        <v>0</v>
      </c>
      <c r="P126" s="37">
        <f t="shared" si="10"/>
        <v>0</v>
      </c>
      <c r="Q126" s="50">
        <f t="shared" si="14"/>
        <v>0</v>
      </c>
      <c r="R126" s="37">
        <f t="shared" si="11"/>
        <v>0</v>
      </c>
      <c r="S126" s="38">
        <f t="shared" si="12"/>
        <v>0</v>
      </c>
    </row>
    <row r="127" spans="1:19" x14ac:dyDescent="0.25">
      <c r="A127" s="31">
        <f t="shared" si="8"/>
        <v>126</v>
      </c>
      <c r="B127" s="99"/>
      <c r="C127" s="33" t="str">
        <f>IFERROR(VLOOKUP(B127,'Data '!$B:$H,3,0)," ")</f>
        <v xml:space="preserve"> </v>
      </c>
      <c r="D127" s="33" t="str">
        <f>IFERROR(VLOOKUP($B127,'Data '!$B:$H,4,0)," ")</f>
        <v xml:space="preserve"> </v>
      </c>
      <c r="E127" s="33" t="str">
        <f>IFERROR(VLOOKUP($B127,'Data '!$B:$H,4,0)," ")</f>
        <v xml:space="preserve"> </v>
      </c>
      <c r="F127" s="33" t="str">
        <f>IFERROR(VLOOKUP($B127,'Data '!$B:$H,5,0)," ")</f>
        <v xml:space="preserve"> </v>
      </c>
      <c r="G127" s="34" t="str">
        <f>IFERROR(VLOOKUP($B127,'Data '!$B:$H,7,0)," ")</f>
        <v xml:space="preserve"> </v>
      </c>
      <c r="H127" s="34" t="str">
        <f>IFERROR(VLOOKUP($B127,'Data '!$B:$S,18,0)," ")</f>
        <v xml:space="preserve"> </v>
      </c>
      <c r="I127" s="43" t="str">
        <f>IFERROR(VLOOKUP(B127,'Data '!$B:$G,6,0)," ")</f>
        <v xml:space="preserve"> </v>
      </c>
      <c r="J127" s="50"/>
      <c r="K127" s="50"/>
      <c r="L127" s="50"/>
      <c r="M127" s="53" t="str">
        <f t="shared" si="13"/>
        <v>0</v>
      </c>
      <c r="N127" s="32" t="str">
        <f>IFERROR(VLOOKUP(B127,'Data '!$B:$AN,39,0),"0")</f>
        <v>0</v>
      </c>
      <c r="O127" s="37">
        <f t="shared" si="9"/>
        <v>0</v>
      </c>
      <c r="P127" s="37">
        <f t="shared" si="10"/>
        <v>0</v>
      </c>
      <c r="Q127" s="50">
        <f t="shared" si="14"/>
        <v>0</v>
      </c>
      <c r="R127" s="37">
        <f t="shared" si="11"/>
        <v>0</v>
      </c>
      <c r="S127" s="38">
        <f t="shared" si="12"/>
        <v>0</v>
      </c>
    </row>
    <row r="128" spans="1:19" x14ac:dyDescent="0.25">
      <c r="A128" s="31">
        <f t="shared" si="8"/>
        <v>127</v>
      </c>
      <c r="B128" s="99"/>
      <c r="C128" s="33" t="str">
        <f>IFERROR(VLOOKUP(B128,'Data '!$B:$H,3,0)," ")</f>
        <v xml:space="preserve"> </v>
      </c>
      <c r="D128" s="33" t="str">
        <f>IFERROR(VLOOKUP($B128,'Data '!$B:$H,4,0)," ")</f>
        <v xml:space="preserve"> </v>
      </c>
      <c r="E128" s="33" t="str">
        <f>IFERROR(VLOOKUP($B128,'Data '!$B:$H,4,0)," ")</f>
        <v xml:space="preserve"> </v>
      </c>
      <c r="F128" s="33" t="str">
        <f>IFERROR(VLOOKUP($B128,'Data '!$B:$H,5,0)," ")</f>
        <v xml:space="preserve"> </v>
      </c>
      <c r="G128" s="34" t="str">
        <f>IFERROR(VLOOKUP($B128,'Data '!$B:$H,7,0)," ")</f>
        <v xml:space="preserve"> </v>
      </c>
      <c r="H128" s="34" t="str">
        <f>IFERROR(VLOOKUP($B128,'Data '!$B:$S,18,0)," ")</f>
        <v xml:space="preserve"> </v>
      </c>
      <c r="I128" s="43" t="str">
        <f>IFERROR(VLOOKUP(B128,'Data '!$B:$G,6,0)," ")</f>
        <v xml:space="preserve"> </v>
      </c>
      <c r="J128" s="50"/>
      <c r="K128" s="50"/>
      <c r="L128" s="50"/>
      <c r="M128" s="53" t="str">
        <f t="shared" si="13"/>
        <v>0</v>
      </c>
      <c r="N128" s="32" t="str">
        <f>IFERROR(VLOOKUP(B128,'Data '!$B:$AN,39,0),"0")</f>
        <v>0</v>
      </c>
      <c r="O128" s="37">
        <f t="shared" si="9"/>
        <v>0</v>
      </c>
      <c r="P128" s="37">
        <f t="shared" si="10"/>
        <v>0</v>
      </c>
      <c r="Q128" s="50">
        <f t="shared" si="14"/>
        <v>0</v>
      </c>
      <c r="R128" s="37">
        <f t="shared" si="11"/>
        <v>0</v>
      </c>
      <c r="S128" s="38">
        <f t="shared" si="12"/>
        <v>0</v>
      </c>
    </row>
    <row r="129" spans="1:19" x14ac:dyDescent="0.25">
      <c r="A129" s="31">
        <f t="shared" ref="A129:A192" si="15">ROW()-1</f>
        <v>128</v>
      </c>
      <c r="B129" s="99"/>
      <c r="C129" s="33" t="str">
        <f>IFERROR(VLOOKUP(B129,'Data '!$B:$H,3,0)," ")</f>
        <v xml:space="preserve"> </v>
      </c>
      <c r="D129" s="33" t="str">
        <f>IFERROR(VLOOKUP($B129,'Data '!$B:$H,4,0)," ")</f>
        <v xml:space="preserve"> </v>
      </c>
      <c r="E129" s="33" t="str">
        <f>IFERROR(VLOOKUP($B129,'Data '!$B:$H,4,0)," ")</f>
        <v xml:space="preserve"> </v>
      </c>
      <c r="F129" s="33" t="str">
        <f>IFERROR(VLOOKUP($B129,'Data '!$B:$H,5,0)," ")</f>
        <v xml:space="preserve"> </v>
      </c>
      <c r="G129" s="34" t="str">
        <f>IFERROR(VLOOKUP($B129,'Data '!$B:$H,7,0)," ")</f>
        <v xml:space="preserve"> </v>
      </c>
      <c r="H129" s="34" t="str">
        <f>IFERROR(VLOOKUP($B129,'Data '!$B:$S,18,0)," ")</f>
        <v xml:space="preserve"> </v>
      </c>
      <c r="I129" s="43" t="str">
        <f>IFERROR(VLOOKUP(B129,'Data '!$B:$G,6,0)," ")</f>
        <v xml:space="preserve"> </v>
      </c>
      <c r="J129" s="50"/>
      <c r="K129" s="50"/>
      <c r="L129" s="50"/>
      <c r="M129" s="53" t="str">
        <f t="shared" si="13"/>
        <v>0</v>
      </c>
      <c r="N129" s="32" t="str">
        <f>IFERROR(VLOOKUP(B129,'Data '!$B:$AN,39,0),"0")</f>
        <v>0</v>
      </c>
      <c r="O129" s="37">
        <f t="shared" si="9"/>
        <v>0</v>
      </c>
      <c r="P129" s="37">
        <f t="shared" si="10"/>
        <v>0</v>
      </c>
      <c r="Q129" s="50">
        <f t="shared" si="14"/>
        <v>0</v>
      </c>
      <c r="R129" s="37">
        <f t="shared" si="11"/>
        <v>0</v>
      </c>
      <c r="S129" s="38">
        <f t="shared" si="12"/>
        <v>0</v>
      </c>
    </row>
    <row r="130" spans="1:19" x14ac:dyDescent="0.25">
      <c r="A130" s="31">
        <f t="shared" si="15"/>
        <v>129</v>
      </c>
      <c r="B130" s="99"/>
      <c r="C130" s="33" t="str">
        <f>IFERROR(VLOOKUP(B130,'Data '!$B:$H,3,0)," ")</f>
        <v xml:space="preserve"> </v>
      </c>
      <c r="D130" s="33" t="str">
        <f>IFERROR(VLOOKUP($B130,'Data '!$B:$H,4,0)," ")</f>
        <v xml:space="preserve"> </v>
      </c>
      <c r="E130" s="33" t="str">
        <f>IFERROR(VLOOKUP($B130,'Data '!$B:$H,4,0)," ")</f>
        <v xml:space="preserve"> </v>
      </c>
      <c r="F130" s="33" t="str">
        <f>IFERROR(VLOOKUP($B130,'Data '!$B:$H,5,0)," ")</f>
        <v xml:space="preserve"> </v>
      </c>
      <c r="G130" s="34" t="str">
        <f>IFERROR(VLOOKUP($B130,'Data '!$B:$H,7,0)," ")</f>
        <v xml:space="preserve"> </v>
      </c>
      <c r="H130" s="34" t="str">
        <f>IFERROR(VLOOKUP($B130,'Data '!$B:$S,18,0)," ")</f>
        <v xml:space="preserve"> </v>
      </c>
      <c r="I130" s="43" t="str">
        <f>IFERROR(VLOOKUP(B130,'Data '!$B:$G,6,0)," ")</f>
        <v xml:space="preserve"> </v>
      </c>
      <c r="J130" s="50"/>
      <c r="K130" s="50"/>
      <c r="L130" s="50"/>
      <c r="M130" s="53" t="str">
        <f t="shared" si="13"/>
        <v>0</v>
      </c>
      <c r="N130" s="32" t="str">
        <f>IFERROR(VLOOKUP(B130,'Data '!$B:$AN,39,0),"0")</f>
        <v>0</v>
      </c>
      <c r="O130" s="37">
        <f t="shared" ref="O130:O193" si="16">SUMIFS($M:$M,$J:$J,$X$1,$B:$B,$B130)</f>
        <v>0</v>
      </c>
      <c r="P130" s="37">
        <f t="shared" ref="P130:P193" si="17">SUMIFS($M:$M,$J:$J,$Y$1,$B:$B,$B130)</f>
        <v>0</v>
      </c>
      <c r="Q130" s="50">
        <f t="shared" si="14"/>
        <v>0</v>
      </c>
      <c r="R130" s="37">
        <f t="shared" ref="R130:R193" si="18">SUMIFS($M:$M,$J:$J,$Z$1,$B:$B,$B130)</f>
        <v>0</v>
      </c>
      <c r="S130" s="38">
        <f t="shared" ref="S130:S193" si="19">SUMIFS($M:$M,$J:$J,$AA$1,$B:$B,$B130)</f>
        <v>0</v>
      </c>
    </row>
    <row r="131" spans="1:19" x14ac:dyDescent="0.25">
      <c r="A131" s="31">
        <f t="shared" si="15"/>
        <v>130</v>
      </c>
      <c r="B131" s="99"/>
      <c r="C131" s="33" t="str">
        <f>IFERROR(VLOOKUP(B131,'Data '!$B:$H,3,0)," ")</f>
        <v xml:space="preserve"> </v>
      </c>
      <c r="D131" s="33" t="str">
        <f>IFERROR(VLOOKUP($B131,'Data '!$B:$H,4,0)," ")</f>
        <v xml:space="preserve"> </v>
      </c>
      <c r="E131" s="33" t="str">
        <f>IFERROR(VLOOKUP($B131,'Data '!$B:$H,4,0)," ")</f>
        <v xml:space="preserve"> </v>
      </c>
      <c r="F131" s="33" t="str">
        <f>IFERROR(VLOOKUP($B131,'Data '!$B:$H,5,0)," ")</f>
        <v xml:space="preserve"> </v>
      </c>
      <c r="G131" s="34" t="str">
        <f>IFERROR(VLOOKUP($B131,'Data '!$B:$H,7,0)," ")</f>
        <v xml:space="preserve"> </v>
      </c>
      <c r="H131" s="34" t="str">
        <f>IFERROR(VLOOKUP($B131,'Data '!$B:$S,18,0)," ")</f>
        <v xml:space="preserve"> </v>
      </c>
      <c r="I131" s="43" t="str">
        <f>IFERROR(VLOOKUP(B131,'Data '!$B:$G,6,0)," ")</f>
        <v xml:space="preserve"> </v>
      </c>
      <c r="J131" s="50"/>
      <c r="K131" s="50"/>
      <c r="L131" s="50"/>
      <c r="M131" s="53" t="str">
        <f t="shared" ref="M131:M194" si="20">IF(J131=$Z$1,((L131-K131)+1),IF(I131=1,NETWORKDAYS.INTL(K131,L131,7),IF(I131=2,NETWORKDAYS.INTL(K131,L131,16),"0")))</f>
        <v>0</v>
      </c>
      <c r="N131" s="32" t="str">
        <f>IFERROR(VLOOKUP(B131,'Data '!$B:$AN,39,0),"0")</f>
        <v>0</v>
      </c>
      <c r="O131" s="37">
        <f t="shared" si="16"/>
        <v>0</v>
      </c>
      <c r="P131" s="37">
        <f t="shared" si="17"/>
        <v>0</v>
      </c>
      <c r="Q131" s="50">
        <f t="shared" si="14"/>
        <v>0</v>
      </c>
      <c r="R131" s="37">
        <f t="shared" si="18"/>
        <v>0</v>
      </c>
      <c r="S131" s="38">
        <f t="shared" si="19"/>
        <v>0</v>
      </c>
    </row>
    <row r="132" spans="1:19" x14ac:dyDescent="0.25">
      <c r="A132" s="31">
        <f t="shared" si="15"/>
        <v>131</v>
      </c>
      <c r="B132" s="99"/>
      <c r="C132" s="33" t="str">
        <f>IFERROR(VLOOKUP(B132,'Data '!$B:$H,3,0)," ")</f>
        <v xml:space="preserve"> </v>
      </c>
      <c r="D132" s="33" t="str">
        <f>IFERROR(VLOOKUP($B132,'Data '!$B:$H,4,0)," ")</f>
        <v xml:space="preserve"> </v>
      </c>
      <c r="E132" s="33" t="str">
        <f>IFERROR(VLOOKUP($B132,'Data '!$B:$H,4,0)," ")</f>
        <v xml:space="preserve"> </v>
      </c>
      <c r="F132" s="33" t="str">
        <f>IFERROR(VLOOKUP($B132,'Data '!$B:$H,5,0)," ")</f>
        <v xml:space="preserve"> </v>
      </c>
      <c r="G132" s="34" t="str">
        <f>IFERROR(VLOOKUP($B132,'Data '!$B:$H,7,0)," ")</f>
        <v xml:space="preserve"> </v>
      </c>
      <c r="H132" s="34" t="str">
        <f>IFERROR(VLOOKUP($B132,'Data '!$B:$S,18,0)," ")</f>
        <v xml:space="preserve"> </v>
      </c>
      <c r="I132" s="43" t="str">
        <f>IFERROR(VLOOKUP(B132,'Data '!$B:$G,6,0)," ")</f>
        <v xml:space="preserve"> </v>
      </c>
      <c r="J132" s="50"/>
      <c r="K132" s="50"/>
      <c r="L132" s="50"/>
      <c r="M132" s="53" t="str">
        <f t="shared" si="20"/>
        <v>0</v>
      </c>
      <c r="N132" s="32" t="str">
        <f>IFERROR(VLOOKUP(B132,'Data '!$B:$AN,39,0),"0")</f>
        <v>0</v>
      </c>
      <c r="O132" s="37">
        <f t="shared" si="16"/>
        <v>0</v>
      </c>
      <c r="P132" s="37">
        <f t="shared" si="17"/>
        <v>0</v>
      </c>
      <c r="Q132" s="50">
        <f t="shared" si="14"/>
        <v>0</v>
      </c>
      <c r="R132" s="37">
        <f t="shared" si="18"/>
        <v>0</v>
      </c>
      <c r="S132" s="38">
        <f t="shared" si="19"/>
        <v>0</v>
      </c>
    </row>
    <row r="133" spans="1:19" x14ac:dyDescent="0.25">
      <c r="A133" s="31">
        <f t="shared" si="15"/>
        <v>132</v>
      </c>
      <c r="B133" s="99"/>
      <c r="C133" s="33" t="str">
        <f>IFERROR(VLOOKUP(B133,'Data '!$B:$H,3,0)," ")</f>
        <v xml:space="preserve"> </v>
      </c>
      <c r="D133" s="33" t="str">
        <f>IFERROR(VLOOKUP($B133,'Data '!$B:$H,4,0)," ")</f>
        <v xml:space="preserve"> </v>
      </c>
      <c r="E133" s="33" t="str">
        <f>IFERROR(VLOOKUP($B133,'Data '!$B:$H,4,0)," ")</f>
        <v xml:space="preserve"> </v>
      </c>
      <c r="F133" s="33" t="str">
        <f>IFERROR(VLOOKUP($B133,'Data '!$B:$H,5,0)," ")</f>
        <v xml:space="preserve"> </v>
      </c>
      <c r="G133" s="34" t="str">
        <f>IFERROR(VLOOKUP($B133,'Data '!$B:$H,7,0)," ")</f>
        <v xml:space="preserve"> </v>
      </c>
      <c r="H133" s="34" t="str">
        <f>IFERROR(VLOOKUP($B133,'Data '!$B:$S,18,0)," ")</f>
        <v xml:space="preserve"> </v>
      </c>
      <c r="I133" s="43" t="str">
        <f>IFERROR(VLOOKUP(B133,'Data '!$B:$G,6,0)," ")</f>
        <v xml:space="preserve"> </v>
      </c>
      <c r="J133" s="50"/>
      <c r="K133" s="50"/>
      <c r="L133" s="50"/>
      <c r="M133" s="53" t="str">
        <f t="shared" si="20"/>
        <v>0</v>
      </c>
      <c r="N133" s="32" t="str">
        <f>IFERROR(VLOOKUP(B133,'Data '!$B:$AN,39,0),"0")</f>
        <v>0</v>
      </c>
      <c r="O133" s="37">
        <f t="shared" si="16"/>
        <v>0</v>
      </c>
      <c r="P133" s="37">
        <f t="shared" si="17"/>
        <v>0</v>
      </c>
      <c r="Q133" s="50">
        <f t="shared" ref="Q133:Q196" si="21">N133-SUM(O133:P133)</f>
        <v>0</v>
      </c>
      <c r="R133" s="37">
        <f t="shared" si="18"/>
        <v>0</v>
      </c>
      <c r="S133" s="38">
        <f t="shared" si="19"/>
        <v>0</v>
      </c>
    </row>
    <row r="134" spans="1:19" x14ac:dyDescent="0.25">
      <c r="A134" s="31">
        <f t="shared" si="15"/>
        <v>133</v>
      </c>
      <c r="B134" s="99"/>
      <c r="C134" s="33" t="str">
        <f>IFERROR(VLOOKUP(B134,'Data '!$B:$H,3,0)," ")</f>
        <v xml:space="preserve"> </v>
      </c>
      <c r="D134" s="33" t="str">
        <f>IFERROR(VLOOKUP($B134,'Data '!$B:$H,4,0)," ")</f>
        <v xml:space="preserve"> </v>
      </c>
      <c r="E134" s="33" t="str">
        <f>IFERROR(VLOOKUP($B134,'Data '!$B:$H,4,0)," ")</f>
        <v xml:space="preserve"> </v>
      </c>
      <c r="F134" s="33" t="str">
        <f>IFERROR(VLOOKUP($B134,'Data '!$B:$H,5,0)," ")</f>
        <v xml:space="preserve"> </v>
      </c>
      <c r="G134" s="34" t="str">
        <f>IFERROR(VLOOKUP($B134,'Data '!$B:$H,7,0)," ")</f>
        <v xml:space="preserve"> </v>
      </c>
      <c r="H134" s="34" t="str">
        <f>IFERROR(VLOOKUP($B134,'Data '!$B:$S,18,0)," ")</f>
        <v xml:space="preserve"> </v>
      </c>
      <c r="I134" s="43" t="str">
        <f>IFERROR(VLOOKUP(B134,'Data '!$B:$G,6,0)," ")</f>
        <v xml:space="preserve"> </v>
      </c>
      <c r="J134" s="50"/>
      <c r="K134" s="50"/>
      <c r="L134" s="50"/>
      <c r="M134" s="53" t="str">
        <f t="shared" si="20"/>
        <v>0</v>
      </c>
      <c r="N134" s="32" t="str">
        <f>IFERROR(VLOOKUP(B134,'Data '!$B:$AN,39,0),"0")</f>
        <v>0</v>
      </c>
      <c r="O134" s="37">
        <f t="shared" si="16"/>
        <v>0</v>
      </c>
      <c r="P134" s="37">
        <f t="shared" si="17"/>
        <v>0</v>
      </c>
      <c r="Q134" s="50">
        <f t="shared" si="21"/>
        <v>0</v>
      </c>
      <c r="R134" s="37">
        <f t="shared" si="18"/>
        <v>0</v>
      </c>
      <c r="S134" s="38">
        <f t="shared" si="19"/>
        <v>0</v>
      </c>
    </row>
    <row r="135" spans="1:19" x14ac:dyDescent="0.25">
      <c r="A135" s="31">
        <f t="shared" si="15"/>
        <v>134</v>
      </c>
      <c r="B135" s="99"/>
      <c r="C135" s="33" t="str">
        <f>IFERROR(VLOOKUP(B135,'Data '!$B:$H,3,0)," ")</f>
        <v xml:space="preserve"> </v>
      </c>
      <c r="D135" s="33" t="str">
        <f>IFERROR(VLOOKUP($B135,'Data '!$B:$H,4,0)," ")</f>
        <v xml:space="preserve"> </v>
      </c>
      <c r="E135" s="33" t="str">
        <f>IFERROR(VLOOKUP($B135,'Data '!$B:$H,4,0)," ")</f>
        <v xml:space="preserve"> </v>
      </c>
      <c r="F135" s="33" t="str">
        <f>IFERROR(VLOOKUP($B135,'Data '!$B:$H,5,0)," ")</f>
        <v xml:space="preserve"> </v>
      </c>
      <c r="G135" s="34" t="str">
        <f>IFERROR(VLOOKUP($B135,'Data '!$B:$H,7,0)," ")</f>
        <v xml:space="preserve"> </v>
      </c>
      <c r="H135" s="34" t="str">
        <f>IFERROR(VLOOKUP($B135,'Data '!$B:$S,18,0)," ")</f>
        <v xml:space="preserve"> </v>
      </c>
      <c r="I135" s="43" t="str">
        <f>IFERROR(VLOOKUP(B135,'Data '!$B:$G,6,0)," ")</f>
        <v xml:space="preserve"> </v>
      </c>
      <c r="J135" s="50"/>
      <c r="K135" s="50"/>
      <c r="L135" s="50"/>
      <c r="M135" s="53" t="str">
        <f t="shared" si="20"/>
        <v>0</v>
      </c>
      <c r="N135" s="32" t="str">
        <f>IFERROR(VLOOKUP(B135,'Data '!$B:$AN,39,0),"0")</f>
        <v>0</v>
      </c>
      <c r="O135" s="37">
        <f t="shared" si="16"/>
        <v>0</v>
      </c>
      <c r="P135" s="37">
        <f t="shared" si="17"/>
        <v>0</v>
      </c>
      <c r="Q135" s="50">
        <f t="shared" si="21"/>
        <v>0</v>
      </c>
      <c r="R135" s="37">
        <f t="shared" si="18"/>
        <v>0</v>
      </c>
      <c r="S135" s="38">
        <f t="shared" si="19"/>
        <v>0</v>
      </c>
    </row>
    <row r="136" spans="1:19" x14ac:dyDescent="0.25">
      <c r="A136" s="31">
        <f t="shared" si="15"/>
        <v>135</v>
      </c>
      <c r="B136" s="99"/>
      <c r="C136" s="33" t="str">
        <f>IFERROR(VLOOKUP(B136,'Data '!$B:$H,3,0)," ")</f>
        <v xml:space="preserve"> </v>
      </c>
      <c r="D136" s="33" t="str">
        <f>IFERROR(VLOOKUP($B136,'Data '!$B:$H,4,0)," ")</f>
        <v xml:space="preserve"> </v>
      </c>
      <c r="E136" s="33" t="str">
        <f>IFERROR(VLOOKUP($B136,'Data '!$B:$H,4,0)," ")</f>
        <v xml:space="preserve"> </v>
      </c>
      <c r="F136" s="33" t="str">
        <f>IFERROR(VLOOKUP($B136,'Data '!$B:$H,5,0)," ")</f>
        <v xml:space="preserve"> </v>
      </c>
      <c r="G136" s="34" t="str">
        <f>IFERROR(VLOOKUP($B136,'Data '!$B:$H,7,0)," ")</f>
        <v xml:space="preserve"> </v>
      </c>
      <c r="H136" s="34" t="str">
        <f>IFERROR(VLOOKUP($B136,'Data '!$B:$S,18,0)," ")</f>
        <v xml:space="preserve"> </v>
      </c>
      <c r="I136" s="43" t="str">
        <f>IFERROR(VLOOKUP(B136,'Data '!$B:$G,6,0)," ")</f>
        <v xml:space="preserve"> </v>
      </c>
      <c r="J136" s="50"/>
      <c r="K136" s="50"/>
      <c r="L136" s="50"/>
      <c r="M136" s="53" t="str">
        <f t="shared" si="20"/>
        <v>0</v>
      </c>
      <c r="N136" s="32" t="str">
        <f>IFERROR(VLOOKUP(B136,'Data '!$B:$AN,39,0),"0")</f>
        <v>0</v>
      </c>
      <c r="O136" s="37">
        <f t="shared" si="16"/>
        <v>0</v>
      </c>
      <c r="P136" s="37">
        <f t="shared" si="17"/>
        <v>0</v>
      </c>
      <c r="Q136" s="50">
        <f t="shared" si="21"/>
        <v>0</v>
      </c>
      <c r="R136" s="37">
        <f t="shared" si="18"/>
        <v>0</v>
      </c>
      <c r="S136" s="38">
        <f t="shared" si="19"/>
        <v>0</v>
      </c>
    </row>
    <row r="137" spans="1:19" x14ac:dyDescent="0.25">
      <c r="A137" s="31">
        <f t="shared" si="15"/>
        <v>136</v>
      </c>
      <c r="B137" s="99"/>
      <c r="C137" s="33" t="str">
        <f>IFERROR(VLOOKUP(B137,'Data '!$B:$H,3,0)," ")</f>
        <v xml:space="preserve"> </v>
      </c>
      <c r="D137" s="33" t="str">
        <f>IFERROR(VLOOKUP($B137,'Data '!$B:$H,4,0)," ")</f>
        <v xml:space="preserve"> </v>
      </c>
      <c r="E137" s="33" t="str">
        <f>IFERROR(VLOOKUP($B137,'Data '!$B:$H,4,0)," ")</f>
        <v xml:space="preserve"> </v>
      </c>
      <c r="F137" s="33" t="str">
        <f>IFERROR(VLOOKUP($B137,'Data '!$B:$H,5,0)," ")</f>
        <v xml:space="preserve"> </v>
      </c>
      <c r="G137" s="34" t="str">
        <f>IFERROR(VLOOKUP($B137,'Data '!$B:$H,7,0)," ")</f>
        <v xml:space="preserve"> </v>
      </c>
      <c r="H137" s="34" t="str">
        <f>IFERROR(VLOOKUP($B137,'Data '!$B:$S,18,0)," ")</f>
        <v xml:space="preserve"> </v>
      </c>
      <c r="I137" s="43" t="str">
        <f>IFERROR(VLOOKUP(B137,'Data '!$B:$G,6,0)," ")</f>
        <v xml:space="preserve"> </v>
      </c>
      <c r="J137" s="50"/>
      <c r="K137" s="50"/>
      <c r="L137" s="50"/>
      <c r="M137" s="53" t="str">
        <f t="shared" si="20"/>
        <v>0</v>
      </c>
      <c r="N137" s="32" t="str">
        <f>IFERROR(VLOOKUP(B137,'Data '!$B:$AN,39,0),"0")</f>
        <v>0</v>
      </c>
      <c r="O137" s="37">
        <f t="shared" si="16"/>
        <v>0</v>
      </c>
      <c r="P137" s="37">
        <f t="shared" si="17"/>
        <v>0</v>
      </c>
      <c r="Q137" s="50">
        <f t="shared" si="21"/>
        <v>0</v>
      </c>
      <c r="R137" s="37">
        <f t="shared" si="18"/>
        <v>0</v>
      </c>
      <c r="S137" s="38">
        <f t="shared" si="19"/>
        <v>0</v>
      </c>
    </row>
    <row r="138" spans="1:19" x14ac:dyDescent="0.25">
      <c r="A138" s="31">
        <f t="shared" si="15"/>
        <v>137</v>
      </c>
      <c r="B138" s="99"/>
      <c r="C138" s="33" t="str">
        <f>IFERROR(VLOOKUP(B138,'Data '!$B:$H,3,0)," ")</f>
        <v xml:space="preserve"> </v>
      </c>
      <c r="D138" s="33" t="str">
        <f>IFERROR(VLOOKUP($B138,'Data '!$B:$H,4,0)," ")</f>
        <v xml:space="preserve"> </v>
      </c>
      <c r="E138" s="33" t="str">
        <f>IFERROR(VLOOKUP($B138,'Data '!$B:$H,4,0)," ")</f>
        <v xml:space="preserve"> </v>
      </c>
      <c r="F138" s="33" t="str">
        <f>IFERROR(VLOOKUP($B138,'Data '!$B:$H,5,0)," ")</f>
        <v xml:space="preserve"> </v>
      </c>
      <c r="G138" s="34" t="str">
        <f>IFERROR(VLOOKUP($B138,'Data '!$B:$H,7,0)," ")</f>
        <v xml:space="preserve"> </v>
      </c>
      <c r="H138" s="34" t="str">
        <f>IFERROR(VLOOKUP($B138,'Data '!$B:$S,18,0)," ")</f>
        <v xml:space="preserve"> </v>
      </c>
      <c r="I138" s="43" t="str">
        <f>IFERROR(VLOOKUP(B138,'Data '!$B:$G,6,0)," ")</f>
        <v xml:space="preserve"> </v>
      </c>
      <c r="J138" s="50"/>
      <c r="K138" s="50"/>
      <c r="L138" s="50"/>
      <c r="M138" s="53" t="str">
        <f t="shared" si="20"/>
        <v>0</v>
      </c>
      <c r="N138" s="32" t="str">
        <f>IFERROR(VLOOKUP(B138,'Data '!$B:$AN,39,0),"0")</f>
        <v>0</v>
      </c>
      <c r="O138" s="37">
        <f t="shared" si="16"/>
        <v>0</v>
      </c>
      <c r="P138" s="37">
        <f t="shared" si="17"/>
        <v>0</v>
      </c>
      <c r="Q138" s="50">
        <f t="shared" si="21"/>
        <v>0</v>
      </c>
      <c r="R138" s="37">
        <f t="shared" si="18"/>
        <v>0</v>
      </c>
      <c r="S138" s="38">
        <f t="shared" si="19"/>
        <v>0</v>
      </c>
    </row>
    <row r="139" spans="1:19" x14ac:dyDescent="0.25">
      <c r="A139" s="31">
        <f t="shared" si="15"/>
        <v>138</v>
      </c>
      <c r="B139" s="99"/>
      <c r="C139" s="33" t="str">
        <f>IFERROR(VLOOKUP(B139,'Data '!$B:$H,3,0)," ")</f>
        <v xml:space="preserve"> </v>
      </c>
      <c r="D139" s="33" t="str">
        <f>IFERROR(VLOOKUP($B139,'Data '!$B:$H,4,0)," ")</f>
        <v xml:space="preserve"> </v>
      </c>
      <c r="E139" s="33" t="str">
        <f>IFERROR(VLOOKUP($B139,'Data '!$B:$H,4,0)," ")</f>
        <v xml:space="preserve"> </v>
      </c>
      <c r="F139" s="33" t="str">
        <f>IFERROR(VLOOKUP($B139,'Data '!$B:$H,5,0)," ")</f>
        <v xml:space="preserve"> </v>
      </c>
      <c r="G139" s="34" t="str">
        <f>IFERROR(VLOOKUP($B139,'Data '!$B:$H,7,0)," ")</f>
        <v xml:space="preserve"> </v>
      </c>
      <c r="H139" s="34" t="str">
        <f>IFERROR(VLOOKUP($B139,'Data '!$B:$S,18,0)," ")</f>
        <v xml:space="preserve"> </v>
      </c>
      <c r="I139" s="43" t="str">
        <f>IFERROR(VLOOKUP(B139,'Data '!$B:$G,6,0)," ")</f>
        <v xml:space="preserve"> </v>
      </c>
      <c r="J139" s="50"/>
      <c r="K139" s="50"/>
      <c r="L139" s="50"/>
      <c r="M139" s="53" t="str">
        <f t="shared" si="20"/>
        <v>0</v>
      </c>
      <c r="N139" s="32" t="str">
        <f>IFERROR(VLOOKUP(B139,'Data '!$B:$AN,39,0),"0")</f>
        <v>0</v>
      </c>
      <c r="O139" s="37">
        <f t="shared" si="16"/>
        <v>0</v>
      </c>
      <c r="P139" s="37">
        <f t="shared" si="17"/>
        <v>0</v>
      </c>
      <c r="Q139" s="50">
        <f t="shared" si="21"/>
        <v>0</v>
      </c>
      <c r="R139" s="37">
        <f t="shared" si="18"/>
        <v>0</v>
      </c>
      <c r="S139" s="38">
        <f t="shared" si="19"/>
        <v>0</v>
      </c>
    </row>
    <row r="140" spans="1:19" x14ac:dyDescent="0.25">
      <c r="A140" s="31">
        <f t="shared" si="15"/>
        <v>139</v>
      </c>
      <c r="B140" s="99"/>
      <c r="C140" s="33" t="str">
        <f>IFERROR(VLOOKUP(B140,'Data '!$B:$H,3,0)," ")</f>
        <v xml:space="preserve"> </v>
      </c>
      <c r="D140" s="33" t="str">
        <f>IFERROR(VLOOKUP($B140,'Data '!$B:$H,4,0)," ")</f>
        <v xml:space="preserve"> </v>
      </c>
      <c r="E140" s="33" t="str">
        <f>IFERROR(VLOOKUP($B140,'Data '!$B:$H,4,0)," ")</f>
        <v xml:space="preserve"> </v>
      </c>
      <c r="F140" s="33" t="str">
        <f>IFERROR(VLOOKUP($B140,'Data '!$B:$H,5,0)," ")</f>
        <v xml:space="preserve"> </v>
      </c>
      <c r="G140" s="34" t="str">
        <f>IFERROR(VLOOKUP($B140,'Data '!$B:$H,7,0)," ")</f>
        <v xml:space="preserve"> </v>
      </c>
      <c r="H140" s="34" t="str">
        <f>IFERROR(VLOOKUP($B140,'Data '!$B:$S,18,0)," ")</f>
        <v xml:space="preserve"> </v>
      </c>
      <c r="I140" s="43" t="str">
        <f>IFERROR(VLOOKUP(B140,'Data '!$B:$G,6,0)," ")</f>
        <v xml:space="preserve"> </v>
      </c>
      <c r="J140" s="50"/>
      <c r="K140" s="50"/>
      <c r="L140" s="50"/>
      <c r="M140" s="53" t="str">
        <f t="shared" si="20"/>
        <v>0</v>
      </c>
      <c r="N140" s="32" t="str">
        <f>IFERROR(VLOOKUP(B140,'Data '!$B:$AN,39,0),"0")</f>
        <v>0</v>
      </c>
      <c r="O140" s="37">
        <f t="shared" si="16"/>
        <v>0</v>
      </c>
      <c r="P140" s="37">
        <f t="shared" si="17"/>
        <v>0</v>
      </c>
      <c r="Q140" s="50">
        <f t="shared" si="21"/>
        <v>0</v>
      </c>
      <c r="R140" s="37">
        <f t="shared" si="18"/>
        <v>0</v>
      </c>
      <c r="S140" s="38">
        <f t="shared" si="19"/>
        <v>0</v>
      </c>
    </row>
    <row r="141" spans="1:19" x14ac:dyDescent="0.25">
      <c r="A141" s="31">
        <f t="shared" si="15"/>
        <v>140</v>
      </c>
      <c r="B141" s="99"/>
      <c r="C141" s="33" t="str">
        <f>IFERROR(VLOOKUP(B141,'Data '!$B:$H,3,0)," ")</f>
        <v xml:space="preserve"> </v>
      </c>
      <c r="D141" s="33" t="str">
        <f>IFERROR(VLOOKUP($B141,'Data '!$B:$H,4,0)," ")</f>
        <v xml:space="preserve"> </v>
      </c>
      <c r="E141" s="33" t="str">
        <f>IFERROR(VLOOKUP($B141,'Data '!$B:$H,4,0)," ")</f>
        <v xml:space="preserve"> </v>
      </c>
      <c r="F141" s="33" t="str">
        <f>IFERROR(VLOOKUP($B141,'Data '!$B:$H,5,0)," ")</f>
        <v xml:space="preserve"> </v>
      </c>
      <c r="G141" s="34" t="str">
        <f>IFERROR(VLOOKUP($B141,'Data '!$B:$H,7,0)," ")</f>
        <v xml:space="preserve"> </v>
      </c>
      <c r="H141" s="34" t="str">
        <f>IFERROR(VLOOKUP($B141,'Data '!$B:$S,18,0)," ")</f>
        <v xml:space="preserve"> </v>
      </c>
      <c r="I141" s="43" t="str">
        <f>IFERROR(VLOOKUP(B141,'Data '!$B:$G,6,0)," ")</f>
        <v xml:space="preserve"> </v>
      </c>
      <c r="J141" s="50"/>
      <c r="K141" s="50"/>
      <c r="L141" s="50"/>
      <c r="M141" s="53" t="str">
        <f t="shared" si="20"/>
        <v>0</v>
      </c>
      <c r="N141" s="32" t="str">
        <f>IFERROR(VLOOKUP(B141,'Data '!$B:$AN,39,0),"0")</f>
        <v>0</v>
      </c>
      <c r="O141" s="37">
        <f t="shared" si="16"/>
        <v>0</v>
      </c>
      <c r="P141" s="37">
        <f t="shared" si="17"/>
        <v>0</v>
      </c>
      <c r="Q141" s="50">
        <f t="shared" si="21"/>
        <v>0</v>
      </c>
      <c r="R141" s="37">
        <f t="shared" si="18"/>
        <v>0</v>
      </c>
      <c r="S141" s="38">
        <f t="shared" si="19"/>
        <v>0</v>
      </c>
    </row>
    <row r="142" spans="1:19" x14ac:dyDescent="0.25">
      <c r="A142" s="31">
        <f t="shared" si="15"/>
        <v>141</v>
      </c>
      <c r="B142" s="99"/>
      <c r="C142" s="33" t="str">
        <f>IFERROR(VLOOKUP(B142,'Data '!$B:$H,3,0)," ")</f>
        <v xml:space="preserve"> </v>
      </c>
      <c r="D142" s="33" t="str">
        <f>IFERROR(VLOOKUP($B142,'Data '!$B:$H,4,0)," ")</f>
        <v xml:space="preserve"> </v>
      </c>
      <c r="E142" s="33" t="str">
        <f>IFERROR(VLOOKUP($B142,'Data '!$B:$H,4,0)," ")</f>
        <v xml:space="preserve"> </v>
      </c>
      <c r="F142" s="33" t="str">
        <f>IFERROR(VLOOKUP($B142,'Data '!$B:$H,5,0)," ")</f>
        <v xml:space="preserve"> </v>
      </c>
      <c r="G142" s="34" t="str">
        <f>IFERROR(VLOOKUP($B142,'Data '!$B:$H,7,0)," ")</f>
        <v xml:space="preserve"> </v>
      </c>
      <c r="H142" s="34" t="str">
        <f>IFERROR(VLOOKUP($B142,'Data '!$B:$S,18,0)," ")</f>
        <v xml:space="preserve"> </v>
      </c>
      <c r="I142" s="43" t="str">
        <f>IFERROR(VLOOKUP(B142,'Data '!$B:$G,6,0)," ")</f>
        <v xml:space="preserve"> </v>
      </c>
      <c r="J142" s="50"/>
      <c r="K142" s="50"/>
      <c r="L142" s="50"/>
      <c r="M142" s="53" t="str">
        <f t="shared" si="20"/>
        <v>0</v>
      </c>
      <c r="N142" s="32" t="str">
        <f>IFERROR(VLOOKUP(B142,'Data '!$B:$AN,39,0),"0")</f>
        <v>0</v>
      </c>
      <c r="O142" s="37">
        <f t="shared" si="16"/>
        <v>0</v>
      </c>
      <c r="P142" s="37">
        <f t="shared" si="17"/>
        <v>0</v>
      </c>
      <c r="Q142" s="50">
        <f t="shared" si="21"/>
        <v>0</v>
      </c>
      <c r="R142" s="37">
        <f t="shared" si="18"/>
        <v>0</v>
      </c>
      <c r="S142" s="38">
        <f t="shared" si="19"/>
        <v>0</v>
      </c>
    </row>
    <row r="143" spans="1:19" x14ac:dyDescent="0.25">
      <c r="A143" s="31">
        <f t="shared" si="15"/>
        <v>142</v>
      </c>
      <c r="B143" s="99"/>
      <c r="C143" s="33" t="str">
        <f>IFERROR(VLOOKUP(B143,'Data '!$B:$H,3,0)," ")</f>
        <v xml:space="preserve"> </v>
      </c>
      <c r="D143" s="33" t="str">
        <f>IFERROR(VLOOKUP($B143,'Data '!$B:$H,4,0)," ")</f>
        <v xml:space="preserve"> </v>
      </c>
      <c r="E143" s="33" t="str">
        <f>IFERROR(VLOOKUP($B143,'Data '!$B:$H,4,0)," ")</f>
        <v xml:space="preserve"> </v>
      </c>
      <c r="F143" s="33" t="str">
        <f>IFERROR(VLOOKUP($B143,'Data '!$B:$H,5,0)," ")</f>
        <v xml:space="preserve"> </v>
      </c>
      <c r="G143" s="34" t="str">
        <f>IFERROR(VLOOKUP($B143,'Data '!$B:$H,7,0)," ")</f>
        <v xml:space="preserve"> </v>
      </c>
      <c r="H143" s="34" t="str">
        <f>IFERROR(VLOOKUP($B143,'Data '!$B:$S,18,0)," ")</f>
        <v xml:space="preserve"> </v>
      </c>
      <c r="I143" s="43" t="str">
        <f>IFERROR(VLOOKUP(B143,'Data '!$B:$G,6,0)," ")</f>
        <v xml:space="preserve"> </v>
      </c>
      <c r="J143" s="50"/>
      <c r="K143" s="50"/>
      <c r="L143" s="50"/>
      <c r="M143" s="53" t="str">
        <f t="shared" si="20"/>
        <v>0</v>
      </c>
      <c r="N143" s="32" t="str">
        <f>IFERROR(VLOOKUP(B143,'Data '!$B:$AN,39,0),"0")</f>
        <v>0</v>
      </c>
      <c r="O143" s="37">
        <f t="shared" si="16"/>
        <v>0</v>
      </c>
      <c r="P143" s="37">
        <f t="shared" si="17"/>
        <v>0</v>
      </c>
      <c r="Q143" s="50">
        <f t="shared" si="21"/>
        <v>0</v>
      </c>
      <c r="R143" s="37">
        <f t="shared" si="18"/>
        <v>0</v>
      </c>
      <c r="S143" s="38">
        <f t="shared" si="19"/>
        <v>0</v>
      </c>
    </row>
    <row r="144" spans="1:19" x14ac:dyDescent="0.25">
      <c r="A144" s="31">
        <f t="shared" si="15"/>
        <v>143</v>
      </c>
      <c r="B144" s="99"/>
      <c r="C144" s="33" t="str">
        <f>IFERROR(VLOOKUP(B144,'Data '!$B:$H,3,0)," ")</f>
        <v xml:space="preserve"> </v>
      </c>
      <c r="D144" s="33" t="str">
        <f>IFERROR(VLOOKUP($B144,'Data '!$B:$H,4,0)," ")</f>
        <v xml:space="preserve"> </v>
      </c>
      <c r="E144" s="33" t="str">
        <f>IFERROR(VLOOKUP($B144,'Data '!$B:$H,4,0)," ")</f>
        <v xml:space="preserve"> </v>
      </c>
      <c r="F144" s="33" t="str">
        <f>IFERROR(VLOOKUP($B144,'Data '!$B:$H,5,0)," ")</f>
        <v xml:space="preserve"> </v>
      </c>
      <c r="G144" s="34" t="str">
        <f>IFERROR(VLOOKUP($B144,'Data '!$B:$H,7,0)," ")</f>
        <v xml:space="preserve"> </v>
      </c>
      <c r="H144" s="34" t="str">
        <f>IFERROR(VLOOKUP($B144,'Data '!$B:$S,18,0)," ")</f>
        <v xml:space="preserve"> </v>
      </c>
      <c r="I144" s="43" t="str">
        <f>IFERROR(VLOOKUP(B144,'Data '!$B:$G,6,0)," ")</f>
        <v xml:space="preserve"> </v>
      </c>
      <c r="J144" s="50"/>
      <c r="K144" s="50"/>
      <c r="L144" s="50"/>
      <c r="M144" s="53" t="str">
        <f t="shared" si="20"/>
        <v>0</v>
      </c>
      <c r="N144" s="32" t="str">
        <f>IFERROR(VLOOKUP(B144,'Data '!$B:$AN,39,0),"0")</f>
        <v>0</v>
      </c>
      <c r="O144" s="37">
        <f t="shared" si="16"/>
        <v>0</v>
      </c>
      <c r="P144" s="37">
        <f t="shared" si="17"/>
        <v>0</v>
      </c>
      <c r="Q144" s="50">
        <f t="shared" si="21"/>
        <v>0</v>
      </c>
      <c r="R144" s="37">
        <f t="shared" si="18"/>
        <v>0</v>
      </c>
      <c r="S144" s="38">
        <f t="shared" si="19"/>
        <v>0</v>
      </c>
    </row>
    <row r="145" spans="1:19" x14ac:dyDescent="0.25">
      <c r="A145" s="31">
        <f t="shared" si="15"/>
        <v>144</v>
      </c>
      <c r="B145" s="99"/>
      <c r="C145" s="33" t="str">
        <f>IFERROR(VLOOKUP(B145,'Data '!$B:$H,3,0)," ")</f>
        <v xml:space="preserve"> </v>
      </c>
      <c r="D145" s="33" t="str">
        <f>IFERROR(VLOOKUP($B145,'Data '!$B:$H,4,0)," ")</f>
        <v xml:space="preserve"> </v>
      </c>
      <c r="E145" s="33" t="str">
        <f>IFERROR(VLOOKUP($B145,'Data '!$B:$H,4,0)," ")</f>
        <v xml:space="preserve"> </v>
      </c>
      <c r="F145" s="33" t="str">
        <f>IFERROR(VLOOKUP($B145,'Data '!$B:$H,5,0)," ")</f>
        <v xml:space="preserve"> </v>
      </c>
      <c r="G145" s="34" t="str">
        <f>IFERROR(VLOOKUP($B145,'Data '!$B:$H,7,0)," ")</f>
        <v xml:space="preserve"> </v>
      </c>
      <c r="H145" s="34" t="str">
        <f>IFERROR(VLOOKUP($B145,'Data '!$B:$S,18,0)," ")</f>
        <v xml:space="preserve"> </v>
      </c>
      <c r="I145" s="43" t="str">
        <f>IFERROR(VLOOKUP(B145,'Data '!$B:$G,6,0)," ")</f>
        <v xml:space="preserve"> </v>
      </c>
      <c r="J145" s="50"/>
      <c r="K145" s="50"/>
      <c r="L145" s="50"/>
      <c r="M145" s="53" t="str">
        <f t="shared" si="20"/>
        <v>0</v>
      </c>
      <c r="N145" s="32" t="str">
        <f>IFERROR(VLOOKUP(B145,'Data '!$B:$AN,39,0),"0")</f>
        <v>0</v>
      </c>
      <c r="O145" s="37">
        <f t="shared" si="16"/>
        <v>0</v>
      </c>
      <c r="P145" s="37">
        <f t="shared" si="17"/>
        <v>0</v>
      </c>
      <c r="Q145" s="50">
        <f t="shared" si="21"/>
        <v>0</v>
      </c>
      <c r="R145" s="37">
        <f t="shared" si="18"/>
        <v>0</v>
      </c>
      <c r="S145" s="38">
        <f t="shared" si="19"/>
        <v>0</v>
      </c>
    </row>
    <row r="146" spans="1:19" x14ac:dyDescent="0.25">
      <c r="A146" s="31">
        <f t="shared" si="15"/>
        <v>145</v>
      </c>
      <c r="B146" s="99"/>
      <c r="C146" s="33" t="str">
        <f>IFERROR(VLOOKUP(B146,'Data '!$B:$H,3,0)," ")</f>
        <v xml:space="preserve"> </v>
      </c>
      <c r="D146" s="33" t="str">
        <f>IFERROR(VLOOKUP($B146,'Data '!$B:$H,4,0)," ")</f>
        <v xml:space="preserve"> </v>
      </c>
      <c r="E146" s="33" t="str">
        <f>IFERROR(VLOOKUP($B146,'Data '!$B:$H,4,0)," ")</f>
        <v xml:space="preserve"> </v>
      </c>
      <c r="F146" s="33" t="str">
        <f>IFERROR(VLOOKUP($B146,'Data '!$B:$H,5,0)," ")</f>
        <v xml:space="preserve"> </v>
      </c>
      <c r="G146" s="34" t="str">
        <f>IFERROR(VLOOKUP($B146,'Data '!$B:$H,7,0)," ")</f>
        <v xml:space="preserve"> </v>
      </c>
      <c r="H146" s="34" t="str">
        <f>IFERROR(VLOOKUP($B146,'Data '!$B:$S,18,0)," ")</f>
        <v xml:space="preserve"> </v>
      </c>
      <c r="I146" s="43" t="str">
        <f>IFERROR(VLOOKUP(B146,'Data '!$B:$G,6,0)," ")</f>
        <v xml:space="preserve"> </v>
      </c>
      <c r="J146" s="50"/>
      <c r="K146" s="50"/>
      <c r="L146" s="50"/>
      <c r="M146" s="53" t="str">
        <f t="shared" si="20"/>
        <v>0</v>
      </c>
      <c r="N146" s="32" t="str">
        <f>IFERROR(VLOOKUP(B146,'Data '!$B:$AN,39,0),"0")</f>
        <v>0</v>
      </c>
      <c r="O146" s="37">
        <f t="shared" si="16"/>
        <v>0</v>
      </c>
      <c r="P146" s="37">
        <f t="shared" si="17"/>
        <v>0</v>
      </c>
      <c r="Q146" s="50">
        <f t="shared" si="21"/>
        <v>0</v>
      </c>
      <c r="R146" s="37">
        <f t="shared" si="18"/>
        <v>0</v>
      </c>
      <c r="S146" s="38">
        <f t="shared" si="19"/>
        <v>0</v>
      </c>
    </row>
    <row r="147" spans="1:19" x14ac:dyDescent="0.25">
      <c r="A147" s="31">
        <f t="shared" si="15"/>
        <v>146</v>
      </c>
      <c r="B147" s="99"/>
      <c r="C147" s="33" t="str">
        <f>IFERROR(VLOOKUP(B147,'Data '!$B:$H,3,0)," ")</f>
        <v xml:space="preserve"> </v>
      </c>
      <c r="D147" s="33" t="str">
        <f>IFERROR(VLOOKUP($B147,'Data '!$B:$H,4,0)," ")</f>
        <v xml:space="preserve"> </v>
      </c>
      <c r="E147" s="33" t="str">
        <f>IFERROR(VLOOKUP($B147,'Data '!$B:$H,4,0)," ")</f>
        <v xml:space="preserve"> </v>
      </c>
      <c r="F147" s="33" t="str">
        <f>IFERROR(VLOOKUP($B147,'Data '!$B:$H,5,0)," ")</f>
        <v xml:space="preserve"> </v>
      </c>
      <c r="G147" s="34" t="str">
        <f>IFERROR(VLOOKUP($B147,'Data '!$B:$H,7,0)," ")</f>
        <v xml:space="preserve"> </v>
      </c>
      <c r="H147" s="34" t="str">
        <f>IFERROR(VLOOKUP($B147,'Data '!$B:$S,18,0)," ")</f>
        <v xml:space="preserve"> </v>
      </c>
      <c r="I147" s="43" t="str">
        <f>IFERROR(VLOOKUP(B147,'Data '!$B:$G,6,0)," ")</f>
        <v xml:space="preserve"> </v>
      </c>
      <c r="J147" s="50"/>
      <c r="K147" s="50"/>
      <c r="L147" s="50"/>
      <c r="M147" s="53" t="str">
        <f t="shared" si="20"/>
        <v>0</v>
      </c>
      <c r="N147" s="32" t="str">
        <f>IFERROR(VLOOKUP(B147,'Data '!$B:$AN,39,0),"0")</f>
        <v>0</v>
      </c>
      <c r="O147" s="37">
        <f t="shared" si="16"/>
        <v>0</v>
      </c>
      <c r="P147" s="37">
        <f t="shared" si="17"/>
        <v>0</v>
      </c>
      <c r="Q147" s="50">
        <f t="shared" si="21"/>
        <v>0</v>
      </c>
      <c r="R147" s="37">
        <f t="shared" si="18"/>
        <v>0</v>
      </c>
      <c r="S147" s="38">
        <f t="shared" si="19"/>
        <v>0</v>
      </c>
    </row>
    <row r="148" spans="1:19" x14ac:dyDescent="0.25">
      <c r="A148" s="31">
        <f t="shared" si="15"/>
        <v>147</v>
      </c>
      <c r="B148" s="99"/>
      <c r="C148" s="33" t="str">
        <f>IFERROR(VLOOKUP(B148,'Data '!$B:$H,3,0)," ")</f>
        <v xml:space="preserve"> </v>
      </c>
      <c r="D148" s="33" t="str">
        <f>IFERROR(VLOOKUP($B148,'Data '!$B:$H,4,0)," ")</f>
        <v xml:space="preserve"> </v>
      </c>
      <c r="E148" s="33" t="str">
        <f>IFERROR(VLOOKUP($B148,'Data '!$B:$H,4,0)," ")</f>
        <v xml:space="preserve"> </v>
      </c>
      <c r="F148" s="33" t="str">
        <f>IFERROR(VLOOKUP($B148,'Data '!$B:$H,5,0)," ")</f>
        <v xml:space="preserve"> </v>
      </c>
      <c r="G148" s="34" t="str">
        <f>IFERROR(VLOOKUP($B148,'Data '!$B:$H,7,0)," ")</f>
        <v xml:space="preserve"> </v>
      </c>
      <c r="H148" s="34" t="str">
        <f>IFERROR(VLOOKUP($B148,'Data '!$B:$S,18,0)," ")</f>
        <v xml:space="preserve"> </v>
      </c>
      <c r="I148" s="43" t="str">
        <f>IFERROR(VLOOKUP(B148,'Data '!$B:$G,6,0)," ")</f>
        <v xml:space="preserve"> </v>
      </c>
      <c r="J148" s="50"/>
      <c r="K148" s="50"/>
      <c r="L148" s="50"/>
      <c r="M148" s="53" t="str">
        <f t="shared" si="20"/>
        <v>0</v>
      </c>
      <c r="N148" s="32" t="str">
        <f>IFERROR(VLOOKUP(B148,'Data '!$B:$AN,39,0),"0")</f>
        <v>0</v>
      </c>
      <c r="O148" s="37">
        <f t="shared" si="16"/>
        <v>0</v>
      </c>
      <c r="P148" s="37">
        <f t="shared" si="17"/>
        <v>0</v>
      </c>
      <c r="Q148" s="50">
        <f t="shared" si="21"/>
        <v>0</v>
      </c>
      <c r="R148" s="37">
        <f t="shared" si="18"/>
        <v>0</v>
      </c>
      <c r="S148" s="38">
        <f t="shared" si="19"/>
        <v>0</v>
      </c>
    </row>
    <row r="149" spans="1:19" x14ac:dyDescent="0.25">
      <c r="A149" s="31">
        <f t="shared" si="15"/>
        <v>148</v>
      </c>
      <c r="B149" s="99"/>
      <c r="C149" s="33" t="str">
        <f>IFERROR(VLOOKUP(B149,'Data '!$B:$H,3,0)," ")</f>
        <v xml:space="preserve"> </v>
      </c>
      <c r="D149" s="33" t="str">
        <f>IFERROR(VLOOKUP($B149,'Data '!$B:$H,4,0)," ")</f>
        <v xml:space="preserve"> </v>
      </c>
      <c r="E149" s="33" t="str">
        <f>IFERROR(VLOOKUP($B149,'Data '!$B:$H,4,0)," ")</f>
        <v xml:space="preserve"> </v>
      </c>
      <c r="F149" s="33" t="str">
        <f>IFERROR(VLOOKUP($B149,'Data '!$B:$H,5,0)," ")</f>
        <v xml:space="preserve"> </v>
      </c>
      <c r="G149" s="34" t="str">
        <f>IFERROR(VLOOKUP($B149,'Data '!$B:$H,7,0)," ")</f>
        <v xml:space="preserve"> </v>
      </c>
      <c r="H149" s="34" t="str">
        <f>IFERROR(VLOOKUP($B149,'Data '!$B:$S,18,0)," ")</f>
        <v xml:space="preserve"> </v>
      </c>
      <c r="I149" s="43" t="str">
        <f>IFERROR(VLOOKUP(B149,'Data '!$B:$G,6,0)," ")</f>
        <v xml:space="preserve"> </v>
      </c>
      <c r="J149" s="50"/>
      <c r="K149" s="50"/>
      <c r="L149" s="50"/>
      <c r="M149" s="53" t="str">
        <f t="shared" si="20"/>
        <v>0</v>
      </c>
      <c r="N149" s="32" t="str">
        <f>IFERROR(VLOOKUP(B149,'Data '!$B:$AN,39,0),"0")</f>
        <v>0</v>
      </c>
      <c r="O149" s="37">
        <f t="shared" si="16"/>
        <v>0</v>
      </c>
      <c r="P149" s="37">
        <f t="shared" si="17"/>
        <v>0</v>
      </c>
      <c r="Q149" s="50">
        <f t="shared" si="21"/>
        <v>0</v>
      </c>
      <c r="R149" s="37">
        <f t="shared" si="18"/>
        <v>0</v>
      </c>
      <c r="S149" s="38">
        <f t="shared" si="19"/>
        <v>0</v>
      </c>
    </row>
    <row r="150" spans="1:19" x14ac:dyDescent="0.25">
      <c r="A150" s="31">
        <f t="shared" si="15"/>
        <v>149</v>
      </c>
      <c r="B150" s="99"/>
      <c r="C150" s="33" t="str">
        <f>IFERROR(VLOOKUP(B150,'Data '!$B:$H,3,0)," ")</f>
        <v xml:space="preserve"> </v>
      </c>
      <c r="D150" s="33" t="str">
        <f>IFERROR(VLOOKUP($B150,'Data '!$B:$H,4,0)," ")</f>
        <v xml:space="preserve"> </v>
      </c>
      <c r="E150" s="33" t="str">
        <f>IFERROR(VLOOKUP($B150,'Data '!$B:$H,4,0)," ")</f>
        <v xml:space="preserve"> </v>
      </c>
      <c r="F150" s="33" t="str">
        <f>IFERROR(VLOOKUP($B150,'Data '!$B:$H,5,0)," ")</f>
        <v xml:space="preserve"> </v>
      </c>
      <c r="G150" s="34" t="str">
        <f>IFERROR(VLOOKUP($B150,'Data '!$B:$H,7,0)," ")</f>
        <v xml:space="preserve"> </v>
      </c>
      <c r="H150" s="34" t="str">
        <f>IFERROR(VLOOKUP($B150,'Data '!$B:$S,18,0)," ")</f>
        <v xml:space="preserve"> </v>
      </c>
      <c r="I150" s="43" t="str">
        <f>IFERROR(VLOOKUP(B150,'Data '!$B:$G,6,0)," ")</f>
        <v xml:space="preserve"> </v>
      </c>
      <c r="J150" s="50"/>
      <c r="K150" s="50"/>
      <c r="L150" s="50"/>
      <c r="M150" s="53" t="str">
        <f t="shared" si="20"/>
        <v>0</v>
      </c>
      <c r="N150" s="32" t="str">
        <f>IFERROR(VLOOKUP(B150,'Data '!$B:$AN,39,0),"0")</f>
        <v>0</v>
      </c>
      <c r="O150" s="37">
        <f t="shared" si="16"/>
        <v>0</v>
      </c>
      <c r="P150" s="37">
        <f t="shared" si="17"/>
        <v>0</v>
      </c>
      <c r="Q150" s="50">
        <f t="shared" si="21"/>
        <v>0</v>
      </c>
      <c r="R150" s="37">
        <f t="shared" si="18"/>
        <v>0</v>
      </c>
      <c r="S150" s="38">
        <f t="shared" si="19"/>
        <v>0</v>
      </c>
    </row>
    <row r="151" spans="1:19" x14ac:dyDescent="0.25">
      <c r="A151" s="31">
        <f t="shared" si="15"/>
        <v>150</v>
      </c>
      <c r="B151" s="99"/>
      <c r="C151" s="33" t="str">
        <f>IFERROR(VLOOKUP(B151,'Data '!$B:$H,3,0)," ")</f>
        <v xml:space="preserve"> </v>
      </c>
      <c r="D151" s="33" t="str">
        <f>IFERROR(VLOOKUP($B151,'Data '!$B:$H,4,0)," ")</f>
        <v xml:space="preserve"> </v>
      </c>
      <c r="E151" s="33" t="str">
        <f>IFERROR(VLOOKUP($B151,'Data '!$B:$H,4,0)," ")</f>
        <v xml:space="preserve"> </v>
      </c>
      <c r="F151" s="33" t="str">
        <f>IFERROR(VLOOKUP($B151,'Data '!$B:$H,5,0)," ")</f>
        <v xml:space="preserve"> </v>
      </c>
      <c r="G151" s="34" t="str">
        <f>IFERROR(VLOOKUP($B151,'Data '!$B:$H,7,0)," ")</f>
        <v xml:space="preserve"> </v>
      </c>
      <c r="H151" s="34" t="str">
        <f>IFERROR(VLOOKUP($B151,'Data '!$B:$S,18,0)," ")</f>
        <v xml:space="preserve"> </v>
      </c>
      <c r="I151" s="43" t="str">
        <f>IFERROR(VLOOKUP(B151,'Data '!$B:$G,6,0)," ")</f>
        <v xml:space="preserve"> </v>
      </c>
      <c r="J151" s="50"/>
      <c r="K151" s="50"/>
      <c r="L151" s="50"/>
      <c r="M151" s="53" t="str">
        <f t="shared" si="20"/>
        <v>0</v>
      </c>
      <c r="N151" s="32" t="str">
        <f>IFERROR(VLOOKUP(B151,'Data '!$B:$AN,39,0),"0")</f>
        <v>0</v>
      </c>
      <c r="O151" s="37">
        <f t="shared" si="16"/>
        <v>0</v>
      </c>
      <c r="P151" s="37">
        <f t="shared" si="17"/>
        <v>0</v>
      </c>
      <c r="Q151" s="50">
        <f t="shared" si="21"/>
        <v>0</v>
      </c>
      <c r="R151" s="37">
        <f t="shared" si="18"/>
        <v>0</v>
      </c>
      <c r="S151" s="38">
        <f t="shared" si="19"/>
        <v>0</v>
      </c>
    </row>
    <row r="152" spans="1:19" x14ac:dyDescent="0.25">
      <c r="A152" s="31">
        <f t="shared" si="15"/>
        <v>151</v>
      </c>
      <c r="B152" s="99"/>
      <c r="C152" s="33" t="str">
        <f>IFERROR(VLOOKUP(B152,'Data '!$B:$H,3,0)," ")</f>
        <v xml:space="preserve"> </v>
      </c>
      <c r="D152" s="33" t="str">
        <f>IFERROR(VLOOKUP($B152,'Data '!$B:$H,4,0)," ")</f>
        <v xml:space="preserve"> </v>
      </c>
      <c r="E152" s="33" t="str">
        <f>IFERROR(VLOOKUP($B152,'Data '!$B:$H,4,0)," ")</f>
        <v xml:space="preserve"> </v>
      </c>
      <c r="F152" s="33" t="str">
        <f>IFERROR(VLOOKUP($B152,'Data '!$B:$H,5,0)," ")</f>
        <v xml:space="preserve"> </v>
      </c>
      <c r="G152" s="34" t="str">
        <f>IFERROR(VLOOKUP($B152,'Data '!$B:$H,7,0)," ")</f>
        <v xml:space="preserve"> </v>
      </c>
      <c r="H152" s="34" t="str">
        <f>IFERROR(VLOOKUP($B152,'Data '!$B:$S,18,0)," ")</f>
        <v xml:space="preserve"> </v>
      </c>
      <c r="I152" s="43" t="str">
        <f>IFERROR(VLOOKUP(B152,'Data '!$B:$G,6,0)," ")</f>
        <v xml:space="preserve"> </v>
      </c>
      <c r="J152" s="50"/>
      <c r="K152" s="50"/>
      <c r="L152" s="50"/>
      <c r="M152" s="53" t="str">
        <f t="shared" si="20"/>
        <v>0</v>
      </c>
      <c r="N152" s="32" t="str">
        <f>IFERROR(VLOOKUP(B152,'Data '!$B:$AN,39,0),"0")</f>
        <v>0</v>
      </c>
      <c r="O152" s="37">
        <f t="shared" si="16"/>
        <v>0</v>
      </c>
      <c r="P152" s="37">
        <f t="shared" si="17"/>
        <v>0</v>
      </c>
      <c r="Q152" s="50">
        <f t="shared" si="21"/>
        <v>0</v>
      </c>
      <c r="R152" s="37">
        <f t="shared" si="18"/>
        <v>0</v>
      </c>
      <c r="S152" s="38">
        <f t="shared" si="19"/>
        <v>0</v>
      </c>
    </row>
    <row r="153" spans="1:19" x14ac:dyDescent="0.25">
      <c r="A153" s="31">
        <f t="shared" si="15"/>
        <v>152</v>
      </c>
      <c r="B153" s="99"/>
      <c r="C153" s="33" t="str">
        <f>IFERROR(VLOOKUP(B153,'Data '!$B:$H,3,0)," ")</f>
        <v xml:space="preserve"> </v>
      </c>
      <c r="D153" s="33" t="str">
        <f>IFERROR(VLOOKUP($B153,'Data '!$B:$H,4,0)," ")</f>
        <v xml:space="preserve"> </v>
      </c>
      <c r="E153" s="33" t="str">
        <f>IFERROR(VLOOKUP($B153,'Data '!$B:$H,4,0)," ")</f>
        <v xml:space="preserve"> </v>
      </c>
      <c r="F153" s="33" t="str">
        <f>IFERROR(VLOOKUP($B153,'Data '!$B:$H,5,0)," ")</f>
        <v xml:space="preserve"> </v>
      </c>
      <c r="G153" s="34" t="str">
        <f>IFERROR(VLOOKUP($B153,'Data '!$B:$H,7,0)," ")</f>
        <v xml:space="preserve"> </v>
      </c>
      <c r="H153" s="34" t="str">
        <f>IFERROR(VLOOKUP($B153,'Data '!$B:$S,18,0)," ")</f>
        <v xml:space="preserve"> </v>
      </c>
      <c r="I153" s="43" t="str">
        <f>IFERROR(VLOOKUP(B153,'Data '!$B:$G,6,0)," ")</f>
        <v xml:space="preserve"> </v>
      </c>
      <c r="J153" s="50"/>
      <c r="K153" s="50"/>
      <c r="L153" s="50"/>
      <c r="M153" s="53" t="str">
        <f t="shared" si="20"/>
        <v>0</v>
      </c>
      <c r="N153" s="32" t="str">
        <f>IFERROR(VLOOKUP(B153,'Data '!$B:$AN,39,0),"0")</f>
        <v>0</v>
      </c>
      <c r="O153" s="37">
        <f t="shared" si="16"/>
        <v>0</v>
      </c>
      <c r="P153" s="37">
        <f t="shared" si="17"/>
        <v>0</v>
      </c>
      <c r="Q153" s="50">
        <f t="shared" si="21"/>
        <v>0</v>
      </c>
      <c r="R153" s="37">
        <f t="shared" si="18"/>
        <v>0</v>
      </c>
      <c r="S153" s="38">
        <f t="shared" si="19"/>
        <v>0</v>
      </c>
    </row>
    <row r="154" spans="1:19" x14ac:dyDescent="0.25">
      <c r="A154" s="31">
        <f t="shared" si="15"/>
        <v>153</v>
      </c>
      <c r="B154" s="99"/>
      <c r="C154" s="33" t="str">
        <f>IFERROR(VLOOKUP(B154,'Data '!$B:$H,3,0)," ")</f>
        <v xml:space="preserve"> </v>
      </c>
      <c r="D154" s="33" t="str">
        <f>IFERROR(VLOOKUP($B154,'Data '!$B:$H,4,0)," ")</f>
        <v xml:space="preserve"> </v>
      </c>
      <c r="E154" s="33" t="str">
        <f>IFERROR(VLOOKUP($B154,'Data '!$B:$H,4,0)," ")</f>
        <v xml:space="preserve"> </v>
      </c>
      <c r="F154" s="33" t="str">
        <f>IFERROR(VLOOKUP($B154,'Data '!$B:$H,5,0)," ")</f>
        <v xml:space="preserve"> </v>
      </c>
      <c r="G154" s="34" t="str">
        <f>IFERROR(VLOOKUP($B154,'Data '!$B:$H,7,0)," ")</f>
        <v xml:space="preserve"> </v>
      </c>
      <c r="H154" s="34" t="str">
        <f>IFERROR(VLOOKUP($B154,'Data '!$B:$S,18,0)," ")</f>
        <v xml:space="preserve"> </v>
      </c>
      <c r="I154" s="43" t="str">
        <f>IFERROR(VLOOKUP(B154,'Data '!$B:$G,6,0)," ")</f>
        <v xml:space="preserve"> </v>
      </c>
      <c r="J154" s="50"/>
      <c r="K154" s="50"/>
      <c r="L154" s="50"/>
      <c r="M154" s="53" t="str">
        <f t="shared" si="20"/>
        <v>0</v>
      </c>
      <c r="N154" s="32" t="str">
        <f>IFERROR(VLOOKUP(B154,'Data '!$B:$AN,39,0),"0")</f>
        <v>0</v>
      </c>
      <c r="O154" s="37">
        <f t="shared" si="16"/>
        <v>0</v>
      </c>
      <c r="P154" s="37">
        <f t="shared" si="17"/>
        <v>0</v>
      </c>
      <c r="Q154" s="50">
        <f t="shared" si="21"/>
        <v>0</v>
      </c>
      <c r="R154" s="37">
        <f t="shared" si="18"/>
        <v>0</v>
      </c>
      <c r="S154" s="38">
        <f t="shared" si="19"/>
        <v>0</v>
      </c>
    </row>
    <row r="155" spans="1:19" x14ac:dyDescent="0.25">
      <c r="A155" s="31">
        <f t="shared" si="15"/>
        <v>154</v>
      </c>
      <c r="B155" s="99"/>
      <c r="C155" s="33" t="str">
        <f>IFERROR(VLOOKUP(B155,'Data '!$B:$H,3,0)," ")</f>
        <v xml:space="preserve"> </v>
      </c>
      <c r="D155" s="33" t="str">
        <f>IFERROR(VLOOKUP($B155,'Data '!$B:$H,4,0)," ")</f>
        <v xml:space="preserve"> </v>
      </c>
      <c r="E155" s="33" t="str">
        <f>IFERROR(VLOOKUP($B155,'Data '!$B:$H,4,0)," ")</f>
        <v xml:space="preserve"> </v>
      </c>
      <c r="F155" s="33" t="str">
        <f>IFERROR(VLOOKUP($B155,'Data '!$B:$H,5,0)," ")</f>
        <v xml:space="preserve"> </v>
      </c>
      <c r="G155" s="34" t="str">
        <f>IFERROR(VLOOKUP($B155,'Data '!$B:$H,7,0)," ")</f>
        <v xml:space="preserve"> </v>
      </c>
      <c r="H155" s="34" t="str">
        <f>IFERROR(VLOOKUP($B155,'Data '!$B:$S,18,0)," ")</f>
        <v xml:space="preserve"> </v>
      </c>
      <c r="I155" s="43" t="str">
        <f>IFERROR(VLOOKUP(B155,'Data '!$B:$G,6,0)," ")</f>
        <v xml:space="preserve"> </v>
      </c>
      <c r="J155" s="50"/>
      <c r="K155" s="50"/>
      <c r="L155" s="50"/>
      <c r="M155" s="53" t="str">
        <f t="shared" si="20"/>
        <v>0</v>
      </c>
      <c r="N155" s="32" t="str">
        <f>IFERROR(VLOOKUP(B155,'Data '!$B:$AN,39,0),"0")</f>
        <v>0</v>
      </c>
      <c r="O155" s="37">
        <f t="shared" si="16"/>
        <v>0</v>
      </c>
      <c r="P155" s="37">
        <f t="shared" si="17"/>
        <v>0</v>
      </c>
      <c r="Q155" s="50">
        <f t="shared" si="21"/>
        <v>0</v>
      </c>
      <c r="R155" s="37">
        <f t="shared" si="18"/>
        <v>0</v>
      </c>
      <c r="S155" s="38">
        <f t="shared" si="19"/>
        <v>0</v>
      </c>
    </row>
    <row r="156" spans="1:19" x14ac:dyDescent="0.25">
      <c r="A156" s="31">
        <f t="shared" si="15"/>
        <v>155</v>
      </c>
      <c r="B156" s="99"/>
      <c r="C156" s="33" t="str">
        <f>IFERROR(VLOOKUP(B156,'Data '!$B:$H,3,0)," ")</f>
        <v xml:space="preserve"> </v>
      </c>
      <c r="D156" s="33" t="str">
        <f>IFERROR(VLOOKUP($B156,'Data '!$B:$H,4,0)," ")</f>
        <v xml:space="preserve"> </v>
      </c>
      <c r="E156" s="33" t="str">
        <f>IFERROR(VLOOKUP($B156,'Data '!$B:$H,4,0)," ")</f>
        <v xml:space="preserve"> </v>
      </c>
      <c r="F156" s="33" t="str">
        <f>IFERROR(VLOOKUP($B156,'Data '!$B:$H,5,0)," ")</f>
        <v xml:space="preserve"> </v>
      </c>
      <c r="G156" s="34" t="str">
        <f>IFERROR(VLOOKUP($B156,'Data '!$B:$H,7,0)," ")</f>
        <v xml:space="preserve"> </v>
      </c>
      <c r="H156" s="34" t="str">
        <f>IFERROR(VLOOKUP($B156,'Data '!$B:$S,18,0)," ")</f>
        <v xml:space="preserve"> </v>
      </c>
      <c r="I156" s="43" t="str">
        <f>IFERROR(VLOOKUP(B156,'Data '!$B:$G,6,0)," ")</f>
        <v xml:space="preserve"> </v>
      </c>
      <c r="J156" s="50"/>
      <c r="K156" s="50"/>
      <c r="L156" s="50"/>
      <c r="M156" s="53" t="str">
        <f t="shared" si="20"/>
        <v>0</v>
      </c>
      <c r="N156" s="32" t="str">
        <f>IFERROR(VLOOKUP(B156,'Data '!$B:$AN,39,0),"0")</f>
        <v>0</v>
      </c>
      <c r="O156" s="37">
        <f t="shared" si="16"/>
        <v>0</v>
      </c>
      <c r="P156" s="37">
        <f t="shared" si="17"/>
        <v>0</v>
      </c>
      <c r="Q156" s="50">
        <f t="shared" si="21"/>
        <v>0</v>
      </c>
      <c r="R156" s="37">
        <f t="shared" si="18"/>
        <v>0</v>
      </c>
      <c r="S156" s="38">
        <f t="shared" si="19"/>
        <v>0</v>
      </c>
    </row>
    <row r="157" spans="1:19" x14ac:dyDescent="0.25">
      <c r="A157" s="31">
        <f t="shared" si="15"/>
        <v>156</v>
      </c>
      <c r="B157" s="99"/>
      <c r="C157" s="33" t="str">
        <f>IFERROR(VLOOKUP(B157,'Data '!$B:$H,3,0)," ")</f>
        <v xml:space="preserve"> </v>
      </c>
      <c r="D157" s="33" t="str">
        <f>IFERROR(VLOOKUP($B157,'Data '!$B:$H,4,0)," ")</f>
        <v xml:space="preserve"> </v>
      </c>
      <c r="E157" s="33" t="str">
        <f>IFERROR(VLOOKUP($B157,'Data '!$B:$H,4,0)," ")</f>
        <v xml:space="preserve"> </v>
      </c>
      <c r="F157" s="33" t="str">
        <f>IFERROR(VLOOKUP($B157,'Data '!$B:$H,5,0)," ")</f>
        <v xml:space="preserve"> </v>
      </c>
      <c r="G157" s="34" t="str">
        <f>IFERROR(VLOOKUP($B157,'Data '!$B:$H,7,0)," ")</f>
        <v xml:space="preserve"> </v>
      </c>
      <c r="H157" s="34" t="str">
        <f>IFERROR(VLOOKUP($B157,'Data '!$B:$S,18,0)," ")</f>
        <v xml:space="preserve"> </v>
      </c>
      <c r="I157" s="43" t="str">
        <f>IFERROR(VLOOKUP(B157,'Data '!$B:$G,6,0)," ")</f>
        <v xml:space="preserve"> </v>
      </c>
      <c r="J157" s="50"/>
      <c r="K157" s="50"/>
      <c r="L157" s="50"/>
      <c r="M157" s="53" t="str">
        <f t="shared" si="20"/>
        <v>0</v>
      </c>
      <c r="N157" s="32" t="str">
        <f>IFERROR(VLOOKUP(B157,'Data '!$B:$AN,39,0),"0")</f>
        <v>0</v>
      </c>
      <c r="O157" s="37">
        <f t="shared" si="16"/>
        <v>0</v>
      </c>
      <c r="P157" s="37">
        <f t="shared" si="17"/>
        <v>0</v>
      </c>
      <c r="Q157" s="50">
        <f t="shared" si="21"/>
        <v>0</v>
      </c>
      <c r="R157" s="37">
        <f t="shared" si="18"/>
        <v>0</v>
      </c>
      <c r="S157" s="38">
        <f t="shared" si="19"/>
        <v>0</v>
      </c>
    </row>
    <row r="158" spans="1:19" x14ac:dyDescent="0.25">
      <c r="A158" s="31">
        <f t="shared" si="15"/>
        <v>157</v>
      </c>
      <c r="B158" s="99"/>
      <c r="C158" s="33" t="str">
        <f>IFERROR(VLOOKUP(B158,'Data '!$B:$H,3,0)," ")</f>
        <v xml:space="preserve"> </v>
      </c>
      <c r="D158" s="33" t="str">
        <f>IFERROR(VLOOKUP($B158,'Data '!$B:$H,4,0)," ")</f>
        <v xml:space="preserve"> </v>
      </c>
      <c r="E158" s="33" t="str">
        <f>IFERROR(VLOOKUP($B158,'Data '!$B:$H,4,0)," ")</f>
        <v xml:space="preserve"> </v>
      </c>
      <c r="F158" s="33" t="str">
        <f>IFERROR(VLOOKUP($B158,'Data '!$B:$H,5,0)," ")</f>
        <v xml:space="preserve"> </v>
      </c>
      <c r="G158" s="34" t="str">
        <f>IFERROR(VLOOKUP($B158,'Data '!$B:$H,7,0)," ")</f>
        <v xml:space="preserve"> </v>
      </c>
      <c r="H158" s="34" t="str">
        <f>IFERROR(VLOOKUP($B158,'Data '!$B:$S,18,0)," ")</f>
        <v xml:space="preserve"> </v>
      </c>
      <c r="I158" s="43" t="str">
        <f>IFERROR(VLOOKUP(B158,'Data '!$B:$G,6,0)," ")</f>
        <v xml:space="preserve"> </v>
      </c>
      <c r="J158" s="50"/>
      <c r="K158" s="50"/>
      <c r="L158" s="50"/>
      <c r="M158" s="53" t="str">
        <f t="shared" si="20"/>
        <v>0</v>
      </c>
      <c r="N158" s="32" t="str">
        <f>IFERROR(VLOOKUP(B158,'Data '!$B:$AN,39,0),"0")</f>
        <v>0</v>
      </c>
      <c r="O158" s="37">
        <f t="shared" si="16"/>
        <v>0</v>
      </c>
      <c r="P158" s="37">
        <f t="shared" si="17"/>
        <v>0</v>
      </c>
      <c r="Q158" s="50">
        <f t="shared" si="21"/>
        <v>0</v>
      </c>
      <c r="R158" s="37">
        <f t="shared" si="18"/>
        <v>0</v>
      </c>
      <c r="S158" s="38">
        <f t="shared" si="19"/>
        <v>0</v>
      </c>
    </row>
    <row r="159" spans="1:19" x14ac:dyDescent="0.25">
      <c r="A159" s="31">
        <f t="shared" si="15"/>
        <v>158</v>
      </c>
      <c r="B159" s="99"/>
      <c r="C159" s="33" t="str">
        <f>IFERROR(VLOOKUP(B159,'Data '!$B:$H,3,0)," ")</f>
        <v xml:space="preserve"> </v>
      </c>
      <c r="D159" s="33" t="str">
        <f>IFERROR(VLOOKUP($B159,'Data '!$B:$H,4,0)," ")</f>
        <v xml:space="preserve"> </v>
      </c>
      <c r="E159" s="33" t="str">
        <f>IFERROR(VLOOKUP($B159,'Data '!$B:$H,4,0)," ")</f>
        <v xml:space="preserve"> </v>
      </c>
      <c r="F159" s="33" t="str">
        <f>IFERROR(VLOOKUP($B159,'Data '!$B:$H,5,0)," ")</f>
        <v xml:space="preserve"> </v>
      </c>
      <c r="G159" s="34" t="str">
        <f>IFERROR(VLOOKUP($B159,'Data '!$B:$H,7,0)," ")</f>
        <v xml:space="preserve"> </v>
      </c>
      <c r="H159" s="34" t="str">
        <f>IFERROR(VLOOKUP($B159,'Data '!$B:$S,18,0)," ")</f>
        <v xml:space="preserve"> </v>
      </c>
      <c r="I159" s="43" t="str">
        <f>IFERROR(VLOOKUP(B159,'Data '!$B:$G,6,0)," ")</f>
        <v xml:space="preserve"> </v>
      </c>
      <c r="J159" s="50"/>
      <c r="K159" s="50"/>
      <c r="L159" s="50"/>
      <c r="M159" s="53" t="str">
        <f t="shared" si="20"/>
        <v>0</v>
      </c>
      <c r="N159" s="32" t="str">
        <f>IFERROR(VLOOKUP(B159,'Data '!$B:$AN,39,0),"0")</f>
        <v>0</v>
      </c>
      <c r="O159" s="37">
        <f t="shared" si="16"/>
        <v>0</v>
      </c>
      <c r="P159" s="37">
        <f t="shared" si="17"/>
        <v>0</v>
      </c>
      <c r="Q159" s="50">
        <f t="shared" si="21"/>
        <v>0</v>
      </c>
      <c r="R159" s="37">
        <f t="shared" si="18"/>
        <v>0</v>
      </c>
      <c r="S159" s="38">
        <f t="shared" si="19"/>
        <v>0</v>
      </c>
    </row>
    <row r="160" spans="1:19" x14ac:dyDescent="0.25">
      <c r="A160" s="31">
        <f t="shared" si="15"/>
        <v>159</v>
      </c>
      <c r="B160" s="99"/>
      <c r="C160" s="33" t="str">
        <f>IFERROR(VLOOKUP(B160,'Data '!$B:$H,3,0)," ")</f>
        <v xml:space="preserve"> </v>
      </c>
      <c r="D160" s="33" t="str">
        <f>IFERROR(VLOOKUP($B160,'Data '!$B:$H,4,0)," ")</f>
        <v xml:space="preserve"> </v>
      </c>
      <c r="E160" s="33" t="str">
        <f>IFERROR(VLOOKUP($B160,'Data '!$B:$H,4,0)," ")</f>
        <v xml:space="preserve"> </v>
      </c>
      <c r="F160" s="33" t="str">
        <f>IFERROR(VLOOKUP($B160,'Data '!$B:$H,5,0)," ")</f>
        <v xml:space="preserve"> </v>
      </c>
      <c r="G160" s="34" t="str">
        <f>IFERROR(VLOOKUP($B160,'Data '!$B:$H,7,0)," ")</f>
        <v xml:space="preserve"> </v>
      </c>
      <c r="H160" s="34" t="str">
        <f>IFERROR(VLOOKUP($B160,'Data '!$B:$S,18,0)," ")</f>
        <v xml:space="preserve"> </v>
      </c>
      <c r="I160" s="43" t="str">
        <f>IFERROR(VLOOKUP(B160,'Data '!$B:$G,6,0)," ")</f>
        <v xml:space="preserve"> </v>
      </c>
      <c r="J160" s="50"/>
      <c r="K160" s="50"/>
      <c r="L160" s="50"/>
      <c r="M160" s="53" t="str">
        <f t="shared" si="20"/>
        <v>0</v>
      </c>
      <c r="N160" s="32" t="str">
        <f>IFERROR(VLOOKUP(B160,'Data '!$B:$AN,39,0),"0")</f>
        <v>0</v>
      </c>
      <c r="O160" s="37">
        <f t="shared" si="16"/>
        <v>0</v>
      </c>
      <c r="P160" s="37">
        <f t="shared" si="17"/>
        <v>0</v>
      </c>
      <c r="Q160" s="50">
        <f t="shared" si="21"/>
        <v>0</v>
      </c>
      <c r="R160" s="37">
        <f t="shared" si="18"/>
        <v>0</v>
      </c>
      <c r="S160" s="38">
        <f t="shared" si="19"/>
        <v>0</v>
      </c>
    </row>
    <row r="161" spans="1:19" x14ac:dyDescent="0.25">
      <c r="A161" s="31">
        <f t="shared" si="15"/>
        <v>160</v>
      </c>
      <c r="B161" s="99"/>
      <c r="C161" s="33" t="str">
        <f>IFERROR(VLOOKUP(B161,'Data '!$B:$H,3,0)," ")</f>
        <v xml:space="preserve"> </v>
      </c>
      <c r="D161" s="33" t="str">
        <f>IFERROR(VLOOKUP($B161,'Data '!$B:$H,4,0)," ")</f>
        <v xml:space="preserve"> </v>
      </c>
      <c r="E161" s="33" t="str">
        <f>IFERROR(VLOOKUP($B161,'Data '!$B:$H,4,0)," ")</f>
        <v xml:space="preserve"> </v>
      </c>
      <c r="F161" s="33" t="str">
        <f>IFERROR(VLOOKUP($B161,'Data '!$B:$H,5,0)," ")</f>
        <v xml:space="preserve"> </v>
      </c>
      <c r="G161" s="34" t="str">
        <f>IFERROR(VLOOKUP($B161,'Data '!$B:$H,7,0)," ")</f>
        <v xml:space="preserve"> </v>
      </c>
      <c r="H161" s="34" t="str">
        <f>IFERROR(VLOOKUP($B161,'Data '!$B:$S,18,0)," ")</f>
        <v xml:space="preserve"> </v>
      </c>
      <c r="I161" s="43" t="str">
        <f>IFERROR(VLOOKUP(B161,'Data '!$B:$G,6,0)," ")</f>
        <v xml:space="preserve"> </v>
      </c>
      <c r="J161" s="50"/>
      <c r="K161" s="50"/>
      <c r="L161" s="50"/>
      <c r="M161" s="53" t="str">
        <f t="shared" si="20"/>
        <v>0</v>
      </c>
      <c r="N161" s="32" t="str">
        <f>IFERROR(VLOOKUP(B161,'Data '!$B:$AN,39,0),"0")</f>
        <v>0</v>
      </c>
      <c r="O161" s="37">
        <f t="shared" si="16"/>
        <v>0</v>
      </c>
      <c r="P161" s="37">
        <f t="shared" si="17"/>
        <v>0</v>
      </c>
      <c r="Q161" s="50">
        <f t="shared" si="21"/>
        <v>0</v>
      </c>
      <c r="R161" s="37">
        <f t="shared" si="18"/>
        <v>0</v>
      </c>
      <c r="S161" s="38">
        <f t="shared" si="19"/>
        <v>0</v>
      </c>
    </row>
    <row r="162" spans="1:19" x14ac:dyDescent="0.25">
      <c r="A162" s="31">
        <f t="shared" si="15"/>
        <v>161</v>
      </c>
      <c r="B162" s="99"/>
      <c r="C162" s="33" t="str">
        <f>IFERROR(VLOOKUP(B162,'Data '!$B:$H,3,0)," ")</f>
        <v xml:space="preserve"> </v>
      </c>
      <c r="D162" s="33" t="str">
        <f>IFERROR(VLOOKUP($B162,'Data '!$B:$H,4,0)," ")</f>
        <v xml:space="preserve"> </v>
      </c>
      <c r="E162" s="33" t="str">
        <f>IFERROR(VLOOKUP($B162,'Data '!$B:$H,4,0)," ")</f>
        <v xml:space="preserve"> </v>
      </c>
      <c r="F162" s="33" t="str">
        <f>IFERROR(VLOOKUP($B162,'Data '!$B:$H,5,0)," ")</f>
        <v xml:space="preserve"> </v>
      </c>
      <c r="G162" s="34" t="str">
        <f>IFERROR(VLOOKUP($B162,'Data '!$B:$H,7,0)," ")</f>
        <v xml:space="preserve"> </v>
      </c>
      <c r="H162" s="34" t="str">
        <f>IFERROR(VLOOKUP($B162,'Data '!$B:$S,18,0)," ")</f>
        <v xml:space="preserve"> </v>
      </c>
      <c r="I162" s="43" t="str">
        <f>IFERROR(VLOOKUP(B162,'Data '!$B:$G,6,0)," ")</f>
        <v xml:space="preserve"> </v>
      </c>
      <c r="J162" s="50"/>
      <c r="K162" s="50"/>
      <c r="L162" s="50"/>
      <c r="M162" s="53" t="str">
        <f t="shared" si="20"/>
        <v>0</v>
      </c>
      <c r="N162" s="32" t="str">
        <f>IFERROR(VLOOKUP(B162,'Data '!$B:$AN,39,0),"0")</f>
        <v>0</v>
      </c>
      <c r="O162" s="37">
        <f t="shared" si="16"/>
        <v>0</v>
      </c>
      <c r="P162" s="37">
        <f t="shared" si="17"/>
        <v>0</v>
      </c>
      <c r="Q162" s="50">
        <f t="shared" si="21"/>
        <v>0</v>
      </c>
      <c r="R162" s="37">
        <f t="shared" si="18"/>
        <v>0</v>
      </c>
      <c r="S162" s="38">
        <f t="shared" si="19"/>
        <v>0</v>
      </c>
    </row>
    <row r="163" spans="1:19" x14ac:dyDescent="0.25">
      <c r="A163" s="31">
        <f t="shared" si="15"/>
        <v>162</v>
      </c>
      <c r="B163" s="99"/>
      <c r="C163" s="33" t="str">
        <f>IFERROR(VLOOKUP(B163,'Data '!$B:$H,3,0)," ")</f>
        <v xml:space="preserve"> </v>
      </c>
      <c r="D163" s="33" t="str">
        <f>IFERROR(VLOOKUP($B163,'Data '!$B:$H,4,0)," ")</f>
        <v xml:space="preserve"> </v>
      </c>
      <c r="E163" s="33" t="str">
        <f>IFERROR(VLOOKUP($B163,'Data '!$B:$H,4,0)," ")</f>
        <v xml:space="preserve"> </v>
      </c>
      <c r="F163" s="33" t="str">
        <f>IFERROR(VLOOKUP($B163,'Data '!$B:$H,5,0)," ")</f>
        <v xml:space="preserve"> </v>
      </c>
      <c r="G163" s="34" t="str">
        <f>IFERROR(VLOOKUP($B163,'Data '!$B:$H,7,0)," ")</f>
        <v xml:space="preserve"> </v>
      </c>
      <c r="H163" s="34" t="str">
        <f>IFERROR(VLOOKUP($B163,'Data '!$B:$S,18,0)," ")</f>
        <v xml:space="preserve"> </v>
      </c>
      <c r="I163" s="43" t="str">
        <f>IFERROR(VLOOKUP(B163,'Data '!$B:$G,6,0)," ")</f>
        <v xml:space="preserve"> </v>
      </c>
      <c r="J163" s="50"/>
      <c r="K163" s="50"/>
      <c r="L163" s="50"/>
      <c r="M163" s="53" t="str">
        <f t="shared" si="20"/>
        <v>0</v>
      </c>
      <c r="N163" s="32" t="str">
        <f>IFERROR(VLOOKUP(B163,'Data '!$B:$AN,39,0),"0")</f>
        <v>0</v>
      </c>
      <c r="O163" s="37">
        <f t="shared" si="16"/>
        <v>0</v>
      </c>
      <c r="P163" s="37">
        <f t="shared" si="17"/>
        <v>0</v>
      </c>
      <c r="Q163" s="50">
        <f t="shared" si="21"/>
        <v>0</v>
      </c>
      <c r="R163" s="37">
        <f t="shared" si="18"/>
        <v>0</v>
      </c>
      <c r="S163" s="38">
        <f t="shared" si="19"/>
        <v>0</v>
      </c>
    </row>
    <row r="164" spans="1:19" x14ac:dyDescent="0.25">
      <c r="A164" s="31">
        <f t="shared" si="15"/>
        <v>163</v>
      </c>
      <c r="B164" s="99"/>
      <c r="C164" s="33" t="str">
        <f>IFERROR(VLOOKUP(B164,'Data '!$B:$H,3,0)," ")</f>
        <v xml:space="preserve"> </v>
      </c>
      <c r="D164" s="33" t="str">
        <f>IFERROR(VLOOKUP($B164,'Data '!$B:$H,4,0)," ")</f>
        <v xml:space="preserve"> </v>
      </c>
      <c r="E164" s="33" t="str">
        <f>IFERROR(VLOOKUP($B164,'Data '!$B:$H,4,0)," ")</f>
        <v xml:space="preserve"> </v>
      </c>
      <c r="F164" s="33" t="str">
        <f>IFERROR(VLOOKUP($B164,'Data '!$B:$H,5,0)," ")</f>
        <v xml:space="preserve"> </v>
      </c>
      <c r="G164" s="34" t="str">
        <f>IFERROR(VLOOKUP($B164,'Data '!$B:$H,7,0)," ")</f>
        <v xml:space="preserve"> </v>
      </c>
      <c r="H164" s="34" t="str">
        <f>IFERROR(VLOOKUP($B164,'Data '!$B:$S,18,0)," ")</f>
        <v xml:space="preserve"> </v>
      </c>
      <c r="I164" s="43" t="str">
        <f>IFERROR(VLOOKUP(B164,'Data '!$B:$G,6,0)," ")</f>
        <v xml:space="preserve"> </v>
      </c>
      <c r="J164" s="50"/>
      <c r="K164" s="50"/>
      <c r="L164" s="50"/>
      <c r="M164" s="53" t="str">
        <f t="shared" si="20"/>
        <v>0</v>
      </c>
      <c r="N164" s="32" t="str">
        <f>IFERROR(VLOOKUP(B164,'Data '!$B:$AN,39,0),"0")</f>
        <v>0</v>
      </c>
      <c r="O164" s="37">
        <f t="shared" si="16"/>
        <v>0</v>
      </c>
      <c r="P164" s="37">
        <f t="shared" si="17"/>
        <v>0</v>
      </c>
      <c r="Q164" s="50">
        <f t="shared" si="21"/>
        <v>0</v>
      </c>
      <c r="R164" s="37">
        <f t="shared" si="18"/>
        <v>0</v>
      </c>
      <c r="S164" s="38">
        <f t="shared" si="19"/>
        <v>0</v>
      </c>
    </row>
    <row r="165" spans="1:19" x14ac:dyDescent="0.25">
      <c r="A165" s="31">
        <f t="shared" si="15"/>
        <v>164</v>
      </c>
      <c r="B165" s="99"/>
      <c r="C165" s="33" t="str">
        <f>IFERROR(VLOOKUP(B165,'Data '!$B:$H,3,0)," ")</f>
        <v xml:space="preserve"> </v>
      </c>
      <c r="D165" s="33" t="str">
        <f>IFERROR(VLOOKUP($B165,'Data '!$B:$H,4,0)," ")</f>
        <v xml:space="preserve"> </v>
      </c>
      <c r="E165" s="33" t="str">
        <f>IFERROR(VLOOKUP($B165,'Data '!$B:$H,4,0)," ")</f>
        <v xml:space="preserve"> </v>
      </c>
      <c r="F165" s="33" t="str">
        <f>IFERROR(VLOOKUP($B165,'Data '!$B:$H,5,0)," ")</f>
        <v xml:space="preserve"> </v>
      </c>
      <c r="G165" s="34" t="str">
        <f>IFERROR(VLOOKUP($B165,'Data '!$B:$H,7,0)," ")</f>
        <v xml:space="preserve"> </v>
      </c>
      <c r="H165" s="34" t="str">
        <f>IFERROR(VLOOKUP($B165,'Data '!$B:$S,18,0)," ")</f>
        <v xml:space="preserve"> </v>
      </c>
      <c r="I165" s="43" t="str">
        <f>IFERROR(VLOOKUP(B165,'Data '!$B:$G,6,0)," ")</f>
        <v xml:space="preserve"> </v>
      </c>
      <c r="J165" s="50"/>
      <c r="K165" s="50"/>
      <c r="L165" s="50"/>
      <c r="M165" s="53" t="str">
        <f t="shared" si="20"/>
        <v>0</v>
      </c>
      <c r="N165" s="32" t="str">
        <f>IFERROR(VLOOKUP(B165,'Data '!$B:$AN,39,0),"0")</f>
        <v>0</v>
      </c>
      <c r="O165" s="37">
        <f t="shared" si="16"/>
        <v>0</v>
      </c>
      <c r="P165" s="37">
        <f t="shared" si="17"/>
        <v>0</v>
      </c>
      <c r="Q165" s="50">
        <f t="shared" si="21"/>
        <v>0</v>
      </c>
      <c r="R165" s="37">
        <f t="shared" si="18"/>
        <v>0</v>
      </c>
      <c r="S165" s="38">
        <f t="shared" si="19"/>
        <v>0</v>
      </c>
    </row>
    <row r="166" spans="1:19" x14ac:dyDescent="0.25">
      <c r="A166" s="31">
        <f t="shared" si="15"/>
        <v>165</v>
      </c>
      <c r="B166" s="99"/>
      <c r="C166" s="33" t="str">
        <f>IFERROR(VLOOKUP(B166,'Data '!$B:$H,3,0)," ")</f>
        <v xml:space="preserve"> </v>
      </c>
      <c r="D166" s="33" t="str">
        <f>IFERROR(VLOOKUP($B166,'Data '!$B:$H,4,0)," ")</f>
        <v xml:space="preserve"> </v>
      </c>
      <c r="E166" s="33" t="str">
        <f>IFERROR(VLOOKUP($B166,'Data '!$B:$H,4,0)," ")</f>
        <v xml:space="preserve"> </v>
      </c>
      <c r="F166" s="33" t="str">
        <f>IFERROR(VLOOKUP($B166,'Data '!$B:$H,5,0)," ")</f>
        <v xml:space="preserve"> </v>
      </c>
      <c r="G166" s="34" t="str">
        <f>IFERROR(VLOOKUP($B166,'Data '!$B:$H,7,0)," ")</f>
        <v xml:space="preserve"> </v>
      </c>
      <c r="H166" s="34" t="str">
        <f>IFERROR(VLOOKUP($B166,'Data '!$B:$S,18,0)," ")</f>
        <v xml:space="preserve"> </v>
      </c>
      <c r="I166" s="43" t="str">
        <f>IFERROR(VLOOKUP(B166,'Data '!$B:$G,6,0)," ")</f>
        <v xml:space="preserve"> </v>
      </c>
      <c r="J166" s="50"/>
      <c r="K166" s="50"/>
      <c r="L166" s="50"/>
      <c r="M166" s="53" t="str">
        <f t="shared" si="20"/>
        <v>0</v>
      </c>
      <c r="N166" s="32" t="str">
        <f>IFERROR(VLOOKUP(B166,'Data '!$B:$AN,39,0),"0")</f>
        <v>0</v>
      </c>
      <c r="O166" s="37">
        <f t="shared" si="16"/>
        <v>0</v>
      </c>
      <c r="P166" s="37">
        <f t="shared" si="17"/>
        <v>0</v>
      </c>
      <c r="Q166" s="50">
        <f t="shared" si="21"/>
        <v>0</v>
      </c>
      <c r="R166" s="37">
        <f t="shared" si="18"/>
        <v>0</v>
      </c>
      <c r="S166" s="38">
        <f t="shared" si="19"/>
        <v>0</v>
      </c>
    </row>
    <row r="167" spans="1:19" x14ac:dyDescent="0.25">
      <c r="A167" s="31">
        <f t="shared" si="15"/>
        <v>166</v>
      </c>
      <c r="B167" s="99"/>
      <c r="C167" s="33" t="str">
        <f>IFERROR(VLOOKUP(B167,'Data '!$B:$H,3,0)," ")</f>
        <v xml:space="preserve"> </v>
      </c>
      <c r="D167" s="33" t="str">
        <f>IFERROR(VLOOKUP($B167,'Data '!$B:$H,4,0)," ")</f>
        <v xml:space="preserve"> </v>
      </c>
      <c r="E167" s="33" t="str">
        <f>IFERROR(VLOOKUP($B167,'Data '!$B:$H,4,0)," ")</f>
        <v xml:space="preserve"> </v>
      </c>
      <c r="F167" s="33" t="str">
        <f>IFERROR(VLOOKUP($B167,'Data '!$B:$H,5,0)," ")</f>
        <v xml:space="preserve"> </v>
      </c>
      <c r="G167" s="34" t="str">
        <f>IFERROR(VLOOKUP($B167,'Data '!$B:$H,7,0)," ")</f>
        <v xml:space="preserve"> </v>
      </c>
      <c r="H167" s="34" t="str">
        <f>IFERROR(VLOOKUP($B167,'Data '!$B:$S,18,0)," ")</f>
        <v xml:space="preserve"> </v>
      </c>
      <c r="I167" s="43" t="str">
        <f>IFERROR(VLOOKUP(B167,'Data '!$B:$G,6,0)," ")</f>
        <v xml:space="preserve"> </v>
      </c>
      <c r="J167" s="50"/>
      <c r="K167" s="50"/>
      <c r="L167" s="50"/>
      <c r="M167" s="53" t="str">
        <f t="shared" si="20"/>
        <v>0</v>
      </c>
      <c r="N167" s="32" t="str">
        <f>IFERROR(VLOOKUP(B167,'Data '!$B:$AN,39,0),"0")</f>
        <v>0</v>
      </c>
      <c r="O167" s="37">
        <f t="shared" si="16"/>
        <v>0</v>
      </c>
      <c r="P167" s="37">
        <f t="shared" si="17"/>
        <v>0</v>
      </c>
      <c r="Q167" s="50">
        <f t="shared" si="21"/>
        <v>0</v>
      </c>
      <c r="R167" s="37">
        <f t="shared" si="18"/>
        <v>0</v>
      </c>
      <c r="S167" s="38">
        <f t="shared" si="19"/>
        <v>0</v>
      </c>
    </row>
    <row r="168" spans="1:19" x14ac:dyDescent="0.25">
      <c r="A168" s="31">
        <f t="shared" si="15"/>
        <v>167</v>
      </c>
      <c r="B168" s="99"/>
      <c r="C168" s="33" t="str">
        <f>IFERROR(VLOOKUP(B168,'Data '!$B:$H,3,0)," ")</f>
        <v xml:space="preserve"> </v>
      </c>
      <c r="D168" s="33" t="str">
        <f>IFERROR(VLOOKUP($B168,'Data '!$B:$H,4,0)," ")</f>
        <v xml:space="preserve"> </v>
      </c>
      <c r="E168" s="33" t="str">
        <f>IFERROR(VLOOKUP($B168,'Data '!$B:$H,4,0)," ")</f>
        <v xml:space="preserve"> </v>
      </c>
      <c r="F168" s="33" t="str">
        <f>IFERROR(VLOOKUP($B168,'Data '!$B:$H,5,0)," ")</f>
        <v xml:space="preserve"> </v>
      </c>
      <c r="G168" s="34" t="str">
        <f>IFERROR(VLOOKUP($B168,'Data '!$B:$H,7,0)," ")</f>
        <v xml:space="preserve"> </v>
      </c>
      <c r="H168" s="34" t="str">
        <f>IFERROR(VLOOKUP($B168,'Data '!$B:$S,18,0)," ")</f>
        <v xml:space="preserve"> </v>
      </c>
      <c r="I168" s="43" t="str">
        <f>IFERROR(VLOOKUP(B168,'Data '!$B:$G,6,0)," ")</f>
        <v xml:space="preserve"> </v>
      </c>
      <c r="J168" s="50"/>
      <c r="K168" s="50"/>
      <c r="L168" s="50"/>
      <c r="M168" s="53" t="str">
        <f t="shared" si="20"/>
        <v>0</v>
      </c>
      <c r="N168" s="32" t="str">
        <f>IFERROR(VLOOKUP(B168,'Data '!$B:$AN,39,0),"0")</f>
        <v>0</v>
      </c>
      <c r="O168" s="37">
        <f t="shared" si="16"/>
        <v>0</v>
      </c>
      <c r="P168" s="37">
        <f t="shared" si="17"/>
        <v>0</v>
      </c>
      <c r="Q168" s="50">
        <f t="shared" si="21"/>
        <v>0</v>
      </c>
      <c r="R168" s="37">
        <f t="shared" si="18"/>
        <v>0</v>
      </c>
      <c r="S168" s="38">
        <f t="shared" si="19"/>
        <v>0</v>
      </c>
    </row>
    <row r="169" spans="1:19" x14ac:dyDescent="0.25">
      <c r="A169" s="31">
        <f t="shared" si="15"/>
        <v>168</v>
      </c>
      <c r="B169" s="99"/>
      <c r="C169" s="33" t="str">
        <f>IFERROR(VLOOKUP(B169,'Data '!$B:$H,3,0)," ")</f>
        <v xml:space="preserve"> </v>
      </c>
      <c r="D169" s="33" t="str">
        <f>IFERROR(VLOOKUP($B169,'Data '!$B:$H,4,0)," ")</f>
        <v xml:space="preserve"> </v>
      </c>
      <c r="E169" s="33" t="str">
        <f>IFERROR(VLOOKUP($B169,'Data '!$B:$H,4,0)," ")</f>
        <v xml:space="preserve"> </v>
      </c>
      <c r="F169" s="33" t="str">
        <f>IFERROR(VLOOKUP($B169,'Data '!$B:$H,5,0)," ")</f>
        <v xml:space="preserve"> </v>
      </c>
      <c r="G169" s="34" t="str">
        <f>IFERROR(VLOOKUP($B169,'Data '!$B:$H,7,0)," ")</f>
        <v xml:space="preserve"> </v>
      </c>
      <c r="H169" s="34" t="str">
        <f>IFERROR(VLOOKUP($B169,'Data '!$B:$S,18,0)," ")</f>
        <v xml:space="preserve"> </v>
      </c>
      <c r="I169" s="43" t="str">
        <f>IFERROR(VLOOKUP(B169,'Data '!$B:$G,6,0)," ")</f>
        <v xml:space="preserve"> </v>
      </c>
      <c r="J169" s="50"/>
      <c r="K169" s="50"/>
      <c r="L169" s="50"/>
      <c r="M169" s="53" t="str">
        <f t="shared" si="20"/>
        <v>0</v>
      </c>
      <c r="N169" s="32" t="str">
        <f>IFERROR(VLOOKUP(B169,'Data '!$B:$AN,39,0),"0")</f>
        <v>0</v>
      </c>
      <c r="O169" s="37">
        <f t="shared" si="16"/>
        <v>0</v>
      </c>
      <c r="P169" s="37">
        <f t="shared" si="17"/>
        <v>0</v>
      </c>
      <c r="Q169" s="50">
        <f t="shared" si="21"/>
        <v>0</v>
      </c>
      <c r="R169" s="37">
        <f t="shared" si="18"/>
        <v>0</v>
      </c>
      <c r="S169" s="38">
        <f t="shared" si="19"/>
        <v>0</v>
      </c>
    </row>
    <row r="170" spans="1:19" x14ac:dyDescent="0.25">
      <c r="A170" s="31">
        <f t="shared" si="15"/>
        <v>169</v>
      </c>
      <c r="B170" s="99"/>
      <c r="C170" s="33" t="str">
        <f>IFERROR(VLOOKUP(B170,'Data '!$B:$H,3,0)," ")</f>
        <v xml:space="preserve"> </v>
      </c>
      <c r="D170" s="33" t="str">
        <f>IFERROR(VLOOKUP($B170,'Data '!$B:$H,4,0)," ")</f>
        <v xml:space="preserve"> </v>
      </c>
      <c r="E170" s="33" t="str">
        <f>IFERROR(VLOOKUP($B170,'Data '!$B:$H,4,0)," ")</f>
        <v xml:space="preserve"> </v>
      </c>
      <c r="F170" s="33" t="str">
        <f>IFERROR(VLOOKUP($B170,'Data '!$B:$H,5,0)," ")</f>
        <v xml:space="preserve"> </v>
      </c>
      <c r="G170" s="34" t="str">
        <f>IFERROR(VLOOKUP($B170,'Data '!$B:$H,7,0)," ")</f>
        <v xml:space="preserve"> </v>
      </c>
      <c r="H170" s="34" t="str">
        <f>IFERROR(VLOOKUP($B170,'Data '!$B:$S,18,0)," ")</f>
        <v xml:space="preserve"> </v>
      </c>
      <c r="I170" s="43" t="str">
        <f>IFERROR(VLOOKUP(B170,'Data '!$B:$G,6,0)," ")</f>
        <v xml:space="preserve"> </v>
      </c>
      <c r="J170" s="50"/>
      <c r="K170" s="50"/>
      <c r="L170" s="50"/>
      <c r="M170" s="53" t="str">
        <f t="shared" si="20"/>
        <v>0</v>
      </c>
      <c r="N170" s="32" t="str">
        <f>IFERROR(VLOOKUP(B170,'Data '!$B:$AN,39,0),"0")</f>
        <v>0</v>
      </c>
      <c r="O170" s="37">
        <f t="shared" si="16"/>
        <v>0</v>
      </c>
      <c r="P170" s="37">
        <f t="shared" si="17"/>
        <v>0</v>
      </c>
      <c r="Q170" s="50">
        <f t="shared" si="21"/>
        <v>0</v>
      </c>
      <c r="R170" s="37">
        <f t="shared" si="18"/>
        <v>0</v>
      </c>
      <c r="S170" s="38">
        <f t="shared" si="19"/>
        <v>0</v>
      </c>
    </row>
    <row r="171" spans="1:19" x14ac:dyDescent="0.25">
      <c r="A171" s="31">
        <f t="shared" si="15"/>
        <v>170</v>
      </c>
      <c r="B171" s="99"/>
      <c r="C171" s="33" t="str">
        <f>IFERROR(VLOOKUP(B171,'Data '!$B:$H,3,0)," ")</f>
        <v xml:space="preserve"> </v>
      </c>
      <c r="D171" s="33" t="str">
        <f>IFERROR(VLOOKUP($B171,'Data '!$B:$H,4,0)," ")</f>
        <v xml:space="preserve"> </v>
      </c>
      <c r="E171" s="33" t="str">
        <f>IFERROR(VLOOKUP($B171,'Data '!$B:$H,4,0)," ")</f>
        <v xml:space="preserve"> </v>
      </c>
      <c r="F171" s="33" t="str">
        <f>IFERROR(VLOOKUP($B171,'Data '!$B:$H,5,0)," ")</f>
        <v xml:space="preserve"> </v>
      </c>
      <c r="G171" s="34" t="str">
        <f>IFERROR(VLOOKUP($B171,'Data '!$B:$H,7,0)," ")</f>
        <v xml:space="preserve"> </v>
      </c>
      <c r="H171" s="34" t="str">
        <f>IFERROR(VLOOKUP($B171,'Data '!$B:$S,18,0)," ")</f>
        <v xml:space="preserve"> </v>
      </c>
      <c r="I171" s="43" t="str">
        <f>IFERROR(VLOOKUP(B171,'Data '!$B:$G,6,0)," ")</f>
        <v xml:space="preserve"> </v>
      </c>
      <c r="J171" s="50"/>
      <c r="K171" s="50"/>
      <c r="L171" s="50"/>
      <c r="M171" s="53" t="str">
        <f t="shared" si="20"/>
        <v>0</v>
      </c>
      <c r="N171" s="32" t="str">
        <f>IFERROR(VLOOKUP(B171,'Data '!$B:$AN,39,0),"0")</f>
        <v>0</v>
      </c>
      <c r="O171" s="37">
        <f t="shared" si="16"/>
        <v>0</v>
      </c>
      <c r="P171" s="37">
        <f t="shared" si="17"/>
        <v>0</v>
      </c>
      <c r="Q171" s="50">
        <f t="shared" si="21"/>
        <v>0</v>
      </c>
      <c r="R171" s="37">
        <f t="shared" si="18"/>
        <v>0</v>
      </c>
      <c r="S171" s="38">
        <f t="shared" si="19"/>
        <v>0</v>
      </c>
    </row>
    <row r="172" spans="1:19" x14ac:dyDescent="0.25">
      <c r="A172" s="31">
        <f t="shared" si="15"/>
        <v>171</v>
      </c>
      <c r="B172" s="99"/>
      <c r="C172" s="33" t="str">
        <f>IFERROR(VLOOKUP(B172,'Data '!$B:$H,3,0)," ")</f>
        <v xml:space="preserve"> </v>
      </c>
      <c r="D172" s="33" t="str">
        <f>IFERROR(VLOOKUP($B172,'Data '!$B:$H,4,0)," ")</f>
        <v xml:space="preserve"> </v>
      </c>
      <c r="E172" s="33" t="str">
        <f>IFERROR(VLOOKUP($B172,'Data '!$B:$H,4,0)," ")</f>
        <v xml:space="preserve"> </v>
      </c>
      <c r="F172" s="33" t="str">
        <f>IFERROR(VLOOKUP($B172,'Data '!$B:$H,5,0)," ")</f>
        <v xml:space="preserve"> </v>
      </c>
      <c r="G172" s="34" t="str">
        <f>IFERROR(VLOOKUP($B172,'Data '!$B:$H,7,0)," ")</f>
        <v xml:space="preserve"> </v>
      </c>
      <c r="H172" s="34" t="str">
        <f>IFERROR(VLOOKUP($B172,'Data '!$B:$S,18,0)," ")</f>
        <v xml:space="preserve"> </v>
      </c>
      <c r="I172" s="43" t="str">
        <f>IFERROR(VLOOKUP(B172,'Data '!$B:$G,6,0)," ")</f>
        <v xml:space="preserve"> </v>
      </c>
      <c r="J172" s="50"/>
      <c r="K172" s="50"/>
      <c r="L172" s="50"/>
      <c r="M172" s="53" t="str">
        <f t="shared" si="20"/>
        <v>0</v>
      </c>
      <c r="N172" s="32" t="str">
        <f>IFERROR(VLOOKUP(B172,'Data '!$B:$AN,39,0),"0")</f>
        <v>0</v>
      </c>
      <c r="O172" s="37">
        <f t="shared" si="16"/>
        <v>0</v>
      </c>
      <c r="P172" s="37">
        <f t="shared" si="17"/>
        <v>0</v>
      </c>
      <c r="Q172" s="50">
        <f t="shared" si="21"/>
        <v>0</v>
      </c>
      <c r="R172" s="37">
        <f t="shared" si="18"/>
        <v>0</v>
      </c>
      <c r="S172" s="38">
        <f t="shared" si="19"/>
        <v>0</v>
      </c>
    </row>
    <row r="173" spans="1:19" x14ac:dyDescent="0.25">
      <c r="A173" s="31">
        <f t="shared" si="15"/>
        <v>172</v>
      </c>
      <c r="B173" s="99"/>
      <c r="C173" s="33" t="str">
        <f>IFERROR(VLOOKUP(B173,'Data '!$B:$H,3,0)," ")</f>
        <v xml:space="preserve"> </v>
      </c>
      <c r="D173" s="33" t="str">
        <f>IFERROR(VLOOKUP($B173,'Data '!$B:$H,4,0)," ")</f>
        <v xml:space="preserve"> </v>
      </c>
      <c r="E173" s="33" t="str">
        <f>IFERROR(VLOOKUP($B173,'Data '!$B:$H,4,0)," ")</f>
        <v xml:space="preserve"> </v>
      </c>
      <c r="F173" s="33" t="str">
        <f>IFERROR(VLOOKUP($B173,'Data '!$B:$H,5,0)," ")</f>
        <v xml:space="preserve"> </v>
      </c>
      <c r="G173" s="34" t="str">
        <f>IFERROR(VLOOKUP($B173,'Data '!$B:$H,7,0)," ")</f>
        <v xml:space="preserve"> </v>
      </c>
      <c r="H173" s="34" t="str">
        <f>IFERROR(VLOOKUP($B173,'Data '!$B:$S,18,0)," ")</f>
        <v xml:space="preserve"> </v>
      </c>
      <c r="I173" s="43" t="str">
        <f>IFERROR(VLOOKUP(B173,'Data '!$B:$G,6,0)," ")</f>
        <v xml:space="preserve"> </v>
      </c>
      <c r="J173" s="50"/>
      <c r="K173" s="50"/>
      <c r="L173" s="50"/>
      <c r="M173" s="53" t="str">
        <f t="shared" si="20"/>
        <v>0</v>
      </c>
      <c r="N173" s="32" t="str">
        <f>IFERROR(VLOOKUP(B173,'Data '!$B:$AN,39,0),"0")</f>
        <v>0</v>
      </c>
      <c r="O173" s="37">
        <f t="shared" si="16"/>
        <v>0</v>
      </c>
      <c r="P173" s="37">
        <f t="shared" si="17"/>
        <v>0</v>
      </c>
      <c r="Q173" s="50">
        <f t="shared" si="21"/>
        <v>0</v>
      </c>
      <c r="R173" s="37">
        <f t="shared" si="18"/>
        <v>0</v>
      </c>
      <c r="S173" s="38">
        <f t="shared" si="19"/>
        <v>0</v>
      </c>
    </row>
    <row r="174" spans="1:19" x14ac:dyDescent="0.25">
      <c r="A174" s="31">
        <f t="shared" si="15"/>
        <v>173</v>
      </c>
      <c r="B174" s="99"/>
      <c r="C174" s="33" t="str">
        <f>IFERROR(VLOOKUP(B174,'Data '!$B:$H,3,0)," ")</f>
        <v xml:space="preserve"> </v>
      </c>
      <c r="D174" s="33" t="str">
        <f>IFERROR(VLOOKUP($B174,'Data '!$B:$H,4,0)," ")</f>
        <v xml:space="preserve"> </v>
      </c>
      <c r="E174" s="33" t="str">
        <f>IFERROR(VLOOKUP($B174,'Data '!$B:$H,4,0)," ")</f>
        <v xml:space="preserve"> </v>
      </c>
      <c r="F174" s="33" t="str">
        <f>IFERROR(VLOOKUP($B174,'Data '!$B:$H,5,0)," ")</f>
        <v xml:space="preserve"> </v>
      </c>
      <c r="G174" s="34" t="str">
        <f>IFERROR(VLOOKUP($B174,'Data '!$B:$H,7,0)," ")</f>
        <v xml:space="preserve"> </v>
      </c>
      <c r="H174" s="34" t="str">
        <f>IFERROR(VLOOKUP($B174,'Data '!$B:$S,18,0)," ")</f>
        <v xml:space="preserve"> </v>
      </c>
      <c r="I174" s="43" t="str">
        <f>IFERROR(VLOOKUP(B174,'Data '!$B:$G,6,0)," ")</f>
        <v xml:space="preserve"> </v>
      </c>
      <c r="J174" s="50"/>
      <c r="K174" s="50"/>
      <c r="L174" s="50"/>
      <c r="M174" s="53" t="str">
        <f t="shared" si="20"/>
        <v>0</v>
      </c>
      <c r="N174" s="32" t="str">
        <f>IFERROR(VLOOKUP(B174,'Data '!$B:$AN,39,0),"0")</f>
        <v>0</v>
      </c>
      <c r="O174" s="37">
        <f t="shared" si="16"/>
        <v>0</v>
      </c>
      <c r="P174" s="37">
        <f t="shared" si="17"/>
        <v>0</v>
      </c>
      <c r="Q174" s="50">
        <f t="shared" si="21"/>
        <v>0</v>
      </c>
      <c r="R174" s="37">
        <f t="shared" si="18"/>
        <v>0</v>
      </c>
      <c r="S174" s="38">
        <f t="shared" si="19"/>
        <v>0</v>
      </c>
    </row>
    <row r="175" spans="1:19" x14ac:dyDescent="0.25">
      <c r="A175" s="31">
        <f t="shared" si="15"/>
        <v>174</v>
      </c>
      <c r="B175" s="99"/>
      <c r="C175" s="33" t="str">
        <f>IFERROR(VLOOKUP(B175,'Data '!$B:$H,3,0)," ")</f>
        <v xml:space="preserve"> </v>
      </c>
      <c r="D175" s="33" t="str">
        <f>IFERROR(VLOOKUP($B175,'Data '!$B:$H,4,0)," ")</f>
        <v xml:space="preserve"> </v>
      </c>
      <c r="E175" s="33" t="str">
        <f>IFERROR(VLOOKUP($B175,'Data '!$B:$H,4,0)," ")</f>
        <v xml:space="preserve"> </v>
      </c>
      <c r="F175" s="33" t="str">
        <f>IFERROR(VLOOKUP($B175,'Data '!$B:$H,5,0)," ")</f>
        <v xml:space="preserve"> </v>
      </c>
      <c r="G175" s="34" t="str">
        <f>IFERROR(VLOOKUP($B175,'Data '!$B:$H,7,0)," ")</f>
        <v xml:space="preserve"> </v>
      </c>
      <c r="H175" s="34" t="str">
        <f>IFERROR(VLOOKUP($B175,'Data '!$B:$S,18,0)," ")</f>
        <v xml:space="preserve"> </v>
      </c>
      <c r="I175" s="43" t="str">
        <f>IFERROR(VLOOKUP(B175,'Data '!$B:$G,6,0)," ")</f>
        <v xml:space="preserve"> </v>
      </c>
      <c r="J175" s="50"/>
      <c r="K175" s="50"/>
      <c r="L175" s="50"/>
      <c r="M175" s="53" t="str">
        <f t="shared" si="20"/>
        <v>0</v>
      </c>
      <c r="N175" s="32" t="str">
        <f>IFERROR(VLOOKUP(B175,'Data '!$B:$AN,39,0),"0")</f>
        <v>0</v>
      </c>
      <c r="O175" s="37">
        <f t="shared" si="16"/>
        <v>0</v>
      </c>
      <c r="P175" s="37">
        <f t="shared" si="17"/>
        <v>0</v>
      </c>
      <c r="Q175" s="50">
        <f t="shared" si="21"/>
        <v>0</v>
      </c>
      <c r="R175" s="37">
        <f t="shared" si="18"/>
        <v>0</v>
      </c>
      <c r="S175" s="38">
        <f t="shared" si="19"/>
        <v>0</v>
      </c>
    </row>
    <row r="176" spans="1:19" x14ac:dyDescent="0.25">
      <c r="A176" s="31">
        <f t="shared" si="15"/>
        <v>175</v>
      </c>
      <c r="B176" s="99"/>
      <c r="C176" s="33" t="str">
        <f>IFERROR(VLOOKUP(B176,'Data '!$B:$H,3,0)," ")</f>
        <v xml:space="preserve"> </v>
      </c>
      <c r="D176" s="33" t="str">
        <f>IFERROR(VLOOKUP($B176,'Data '!$B:$H,4,0)," ")</f>
        <v xml:space="preserve"> </v>
      </c>
      <c r="E176" s="33" t="str">
        <f>IFERROR(VLOOKUP($B176,'Data '!$B:$H,4,0)," ")</f>
        <v xml:space="preserve"> </v>
      </c>
      <c r="F176" s="33" t="str">
        <f>IFERROR(VLOOKUP($B176,'Data '!$B:$H,5,0)," ")</f>
        <v xml:space="preserve"> </v>
      </c>
      <c r="G176" s="34" t="str">
        <f>IFERROR(VLOOKUP($B176,'Data '!$B:$H,7,0)," ")</f>
        <v xml:space="preserve"> </v>
      </c>
      <c r="H176" s="34" t="str">
        <f>IFERROR(VLOOKUP($B176,'Data '!$B:$S,18,0)," ")</f>
        <v xml:space="preserve"> </v>
      </c>
      <c r="I176" s="43" t="str">
        <f>IFERROR(VLOOKUP(B176,'Data '!$B:$G,6,0)," ")</f>
        <v xml:space="preserve"> </v>
      </c>
      <c r="J176" s="50"/>
      <c r="K176" s="50"/>
      <c r="L176" s="50"/>
      <c r="M176" s="53" t="str">
        <f t="shared" si="20"/>
        <v>0</v>
      </c>
      <c r="N176" s="32" t="str">
        <f>IFERROR(VLOOKUP(B176,'Data '!$B:$AN,39,0),"0")</f>
        <v>0</v>
      </c>
      <c r="O176" s="37">
        <f t="shared" si="16"/>
        <v>0</v>
      </c>
      <c r="P176" s="37">
        <f t="shared" si="17"/>
        <v>0</v>
      </c>
      <c r="Q176" s="50">
        <f t="shared" si="21"/>
        <v>0</v>
      </c>
      <c r="R176" s="37">
        <f t="shared" si="18"/>
        <v>0</v>
      </c>
      <c r="S176" s="38">
        <f t="shared" si="19"/>
        <v>0</v>
      </c>
    </row>
    <row r="177" spans="1:19" x14ac:dyDescent="0.25">
      <c r="A177" s="31">
        <f t="shared" si="15"/>
        <v>176</v>
      </c>
      <c r="B177" s="99"/>
      <c r="C177" s="33" t="str">
        <f>IFERROR(VLOOKUP(B177,'Data '!$B:$H,3,0)," ")</f>
        <v xml:space="preserve"> </v>
      </c>
      <c r="D177" s="33" t="str">
        <f>IFERROR(VLOOKUP($B177,'Data '!$B:$H,4,0)," ")</f>
        <v xml:space="preserve"> </v>
      </c>
      <c r="E177" s="33" t="str">
        <f>IFERROR(VLOOKUP($B177,'Data '!$B:$H,4,0)," ")</f>
        <v xml:space="preserve"> </v>
      </c>
      <c r="F177" s="33" t="str">
        <f>IFERROR(VLOOKUP($B177,'Data '!$B:$H,5,0)," ")</f>
        <v xml:space="preserve"> </v>
      </c>
      <c r="G177" s="34" t="str">
        <f>IFERROR(VLOOKUP($B177,'Data '!$B:$H,7,0)," ")</f>
        <v xml:space="preserve"> </v>
      </c>
      <c r="H177" s="34" t="str">
        <f>IFERROR(VLOOKUP($B177,'Data '!$B:$S,18,0)," ")</f>
        <v xml:space="preserve"> </v>
      </c>
      <c r="I177" s="43" t="str">
        <f>IFERROR(VLOOKUP(B177,'Data '!$B:$G,6,0)," ")</f>
        <v xml:space="preserve"> </v>
      </c>
      <c r="J177" s="50"/>
      <c r="K177" s="50"/>
      <c r="L177" s="50"/>
      <c r="M177" s="53" t="str">
        <f t="shared" si="20"/>
        <v>0</v>
      </c>
      <c r="N177" s="32" t="str">
        <f>IFERROR(VLOOKUP(B177,'Data '!$B:$AN,39,0),"0")</f>
        <v>0</v>
      </c>
      <c r="O177" s="37">
        <f t="shared" si="16"/>
        <v>0</v>
      </c>
      <c r="P177" s="37">
        <f t="shared" si="17"/>
        <v>0</v>
      </c>
      <c r="Q177" s="50">
        <f t="shared" si="21"/>
        <v>0</v>
      </c>
      <c r="R177" s="37">
        <f t="shared" si="18"/>
        <v>0</v>
      </c>
      <c r="S177" s="38">
        <f t="shared" si="19"/>
        <v>0</v>
      </c>
    </row>
    <row r="178" spans="1:19" x14ac:dyDescent="0.25">
      <c r="A178" s="31">
        <f t="shared" si="15"/>
        <v>177</v>
      </c>
      <c r="B178" s="99"/>
      <c r="C178" s="33" t="str">
        <f>IFERROR(VLOOKUP(B178,'Data '!$B:$H,3,0)," ")</f>
        <v xml:space="preserve"> </v>
      </c>
      <c r="D178" s="33" t="str">
        <f>IFERROR(VLOOKUP($B178,'Data '!$B:$H,4,0)," ")</f>
        <v xml:space="preserve"> </v>
      </c>
      <c r="E178" s="33" t="str">
        <f>IFERROR(VLOOKUP($B178,'Data '!$B:$H,4,0)," ")</f>
        <v xml:space="preserve"> </v>
      </c>
      <c r="F178" s="33" t="str">
        <f>IFERROR(VLOOKUP($B178,'Data '!$B:$H,5,0)," ")</f>
        <v xml:space="preserve"> </v>
      </c>
      <c r="G178" s="34" t="str">
        <f>IFERROR(VLOOKUP($B178,'Data '!$B:$H,7,0)," ")</f>
        <v xml:space="preserve"> </v>
      </c>
      <c r="H178" s="34" t="str">
        <f>IFERROR(VLOOKUP($B178,'Data '!$B:$S,18,0)," ")</f>
        <v xml:space="preserve"> </v>
      </c>
      <c r="I178" s="43" t="str">
        <f>IFERROR(VLOOKUP(B178,'Data '!$B:$G,6,0)," ")</f>
        <v xml:space="preserve"> </v>
      </c>
      <c r="J178" s="50"/>
      <c r="K178" s="50"/>
      <c r="L178" s="50"/>
      <c r="M178" s="53" t="str">
        <f t="shared" si="20"/>
        <v>0</v>
      </c>
      <c r="N178" s="32" t="str">
        <f>IFERROR(VLOOKUP(B178,'Data '!$B:$AN,39,0),"0")</f>
        <v>0</v>
      </c>
      <c r="O178" s="37">
        <f t="shared" si="16"/>
        <v>0</v>
      </c>
      <c r="P178" s="37">
        <f t="shared" si="17"/>
        <v>0</v>
      </c>
      <c r="Q178" s="50">
        <f t="shared" si="21"/>
        <v>0</v>
      </c>
      <c r="R178" s="37">
        <f t="shared" si="18"/>
        <v>0</v>
      </c>
      <c r="S178" s="38">
        <f t="shared" si="19"/>
        <v>0</v>
      </c>
    </row>
    <row r="179" spans="1:19" x14ac:dyDescent="0.25">
      <c r="A179" s="31">
        <f t="shared" si="15"/>
        <v>178</v>
      </c>
      <c r="B179" s="99"/>
      <c r="C179" s="33" t="str">
        <f>IFERROR(VLOOKUP(B179,'Data '!$B:$H,3,0)," ")</f>
        <v xml:space="preserve"> </v>
      </c>
      <c r="D179" s="33" t="str">
        <f>IFERROR(VLOOKUP($B179,'Data '!$B:$H,4,0)," ")</f>
        <v xml:space="preserve"> </v>
      </c>
      <c r="E179" s="33" t="str">
        <f>IFERROR(VLOOKUP($B179,'Data '!$B:$H,4,0)," ")</f>
        <v xml:space="preserve"> </v>
      </c>
      <c r="F179" s="33" t="str">
        <f>IFERROR(VLOOKUP($B179,'Data '!$B:$H,5,0)," ")</f>
        <v xml:space="preserve"> </v>
      </c>
      <c r="G179" s="34" t="str">
        <f>IFERROR(VLOOKUP($B179,'Data '!$B:$H,7,0)," ")</f>
        <v xml:space="preserve"> </v>
      </c>
      <c r="H179" s="34" t="str">
        <f>IFERROR(VLOOKUP($B179,'Data '!$B:$S,18,0)," ")</f>
        <v xml:space="preserve"> </v>
      </c>
      <c r="I179" s="43" t="str">
        <f>IFERROR(VLOOKUP(B179,'Data '!$B:$G,6,0)," ")</f>
        <v xml:space="preserve"> </v>
      </c>
      <c r="J179" s="50"/>
      <c r="K179" s="50"/>
      <c r="L179" s="50"/>
      <c r="M179" s="53" t="str">
        <f t="shared" si="20"/>
        <v>0</v>
      </c>
      <c r="N179" s="32" t="str">
        <f>IFERROR(VLOOKUP(B179,'Data '!$B:$AN,39,0),"0")</f>
        <v>0</v>
      </c>
      <c r="O179" s="37">
        <f t="shared" si="16"/>
        <v>0</v>
      </c>
      <c r="P179" s="37">
        <f t="shared" si="17"/>
        <v>0</v>
      </c>
      <c r="Q179" s="50">
        <f t="shared" si="21"/>
        <v>0</v>
      </c>
      <c r="R179" s="37">
        <f t="shared" si="18"/>
        <v>0</v>
      </c>
      <c r="S179" s="38">
        <f t="shared" si="19"/>
        <v>0</v>
      </c>
    </row>
    <row r="180" spans="1:19" x14ac:dyDescent="0.25">
      <c r="A180" s="31">
        <f t="shared" si="15"/>
        <v>179</v>
      </c>
      <c r="B180" s="99"/>
      <c r="C180" s="33" t="str">
        <f>IFERROR(VLOOKUP(B180,'Data '!$B:$H,3,0)," ")</f>
        <v xml:space="preserve"> </v>
      </c>
      <c r="D180" s="33" t="str">
        <f>IFERROR(VLOOKUP($B180,'Data '!$B:$H,4,0)," ")</f>
        <v xml:space="preserve"> </v>
      </c>
      <c r="E180" s="33" t="str">
        <f>IFERROR(VLOOKUP($B180,'Data '!$B:$H,4,0)," ")</f>
        <v xml:space="preserve"> </v>
      </c>
      <c r="F180" s="33" t="str">
        <f>IFERROR(VLOOKUP($B180,'Data '!$B:$H,5,0)," ")</f>
        <v xml:space="preserve"> </v>
      </c>
      <c r="G180" s="34" t="str">
        <f>IFERROR(VLOOKUP($B180,'Data '!$B:$H,7,0)," ")</f>
        <v xml:space="preserve"> </v>
      </c>
      <c r="H180" s="34" t="str">
        <f>IFERROR(VLOOKUP($B180,'Data '!$B:$S,18,0)," ")</f>
        <v xml:space="preserve"> </v>
      </c>
      <c r="I180" s="43" t="str">
        <f>IFERROR(VLOOKUP(B180,'Data '!$B:$G,6,0)," ")</f>
        <v xml:space="preserve"> </v>
      </c>
      <c r="J180" s="50"/>
      <c r="K180" s="50"/>
      <c r="L180" s="50"/>
      <c r="M180" s="53" t="str">
        <f t="shared" si="20"/>
        <v>0</v>
      </c>
      <c r="N180" s="32" t="str">
        <f>IFERROR(VLOOKUP(B180,'Data '!$B:$AN,39,0),"0")</f>
        <v>0</v>
      </c>
      <c r="O180" s="37">
        <f t="shared" si="16"/>
        <v>0</v>
      </c>
      <c r="P180" s="37">
        <f t="shared" si="17"/>
        <v>0</v>
      </c>
      <c r="Q180" s="50">
        <f t="shared" si="21"/>
        <v>0</v>
      </c>
      <c r="R180" s="37">
        <f t="shared" si="18"/>
        <v>0</v>
      </c>
      <c r="S180" s="38">
        <f t="shared" si="19"/>
        <v>0</v>
      </c>
    </row>
    <row r="181" spans="1:19" x14ac:dyDescent="0.25">
      <c r="A181" s="31">
        <f t="shared" si="15"/>
        <v>180</v>
      </c>
      <c r="B181" s="99"/>
      <c r="C181" s="33" t="str">
        <f>IFERROR(VLOOKUP(B181,'Data '!$B:$H,3,0)," ")</f>
        <v xml:space="preserve"> </v>
      </c>
      <c r="D181" s="33" t="str">
        <f>IFERROR(VLOOKUP($B181,'Data '!$B:$H,4,0)," ")</f>
        <v xml:space="preserve"> </v>
      </c>
      <c r="E181" s="33" t="str">
        <f>IFERROR(VLOOKUP($B181,'Data '!$B:$H,4,0)," ")</f>
        <v xml:space="preserve"> </v>
      </c>
      <c r="F181" s="33" t="str">
        <f>IFERROR(VLOOKUP($B181,'Data '!$B:$H,5,0)," ")</f>
        <v xml:space="preserve"> </v>
      </c>
      <c r="G181" s="34" t="str">
        <f>IFERROR(VLOOKUP($B181,'Data '!$B:$H,7,0)," ")</f>
        <v xml:space="preserve"> </v>
      </c>
      <c r="H181" s="34" t="str">
        <f>IFERROR(VLOOKUP($B181,'Data '!$B:$S,18,0)," ")</f>
        <v xml:space="preserve"> </v>
      </c>
      <c r="I181" s="43" t="str">
        <f>IFERROR(VLOOKUP(B181,'Data '!$B:$G,6,0)," ")</f>
        <v xml:space="preserve"> </v>
      </c>
      <c r="J181" s="50"/>
      <c r="K181" s="50"/>
      <c r="L181" s="50"/>
      <c r="M181" s="53" t="str">
        <f t="shared" si="20"/>
        <v>0</v>
      </c>
      <c r="N181" s="32" t="str">
        <f>IFERROR(VLOOKUP(B181,'Data '!$B:$AN,39,0),"0")</f>
        <v>0</v>
      </c>
      <c r="O181" s="37">
        <f t="shared" si="16"/>
        <v>0</v>
      </c>
      <c r="P181" s="37">
        <f t="shared" si="17"/>
        <v>0</v>
      </c>
      <c r="Q181" s="50">
        <f t="shared" si="21"/>
        <v>0</v>
      </c>
      <c r="R181" s="37">
        <f t="shared" si="18"/>
        <v>0</v>
      </c>
      <c r="S181" s="38">
        <f t="shared" si="19"/>
        <v>0</v>
      </c>
    </row>
    <row r="182" spans="1:19" x14ac:dyDescent="0.25">
      <c r="A182" s="31">
        <f t="shared" si="15"/>
        <v>181</v>
      </c>
      <c r="B182" s="99"/>
      <c r="C182" s="33" t="str">
        <f>IFERROR(VLOOKUP(B182,'Data '!$B:$H,3,0)," ")</f>
        <v xml:space="preserve"> </v>
      </c>
      <c r="D182" s="33" t="str">
        <f>IFERROR(VLOOKUP($B182,'Data '!$B:$H,4,0)," ")</f>
        <v xml:space="preserve"> </v>
      </c>
      <c r="E182" s="33" t="str">
        <f>IFERROR(VLOOKUP($B182,'Data '!$B:$H,4,0)," ")</f>
        <v xml:space="preserve"> </v>
      </c>
      <c r="F182" s="33" t="str">
        <f>IFERROR(VLOOKUP($B182,'Data '!$B:$H,5,0)," ")</f>
        <v xml:space="preserve"> </v>
      </c>
      <c r="G182" s="34" t="str">
        <f>IFERROR(VLOOKUP($B182,'Data '!$B:$H,7,0)," ")</f>
        <v xml:space="preserve"> </v>
      </c>
      <c r="H182" s="34" t="str">
        <f>IFERROR(VLOOKUP($B182,'Data '!$B:$S,18,0)," ")</f>
        <v xml:space="preserve"> </v>
      </c>
      <c r="I182" s="43" t="str">
        <f>IFERROR(VLOOKUP(B182,'Data '!$B:$G,6,0)," ")</f>
        <v xml:space="preserve"> </v>
      </c>
      <c r="J182" s="50"/>
      <c r="K182" s="50"/>
      <c r="L182" s="50"/>
      <c r="M182" s="53" t="str">
        <f t="shared" si="20"/>
        <v>0</v>
      </c>
      <c r="N182" s="32" t="str">
        <f>IFERROR(VLOOKUP(B182,'Data '!$B:$AN,39,0),"0")</f>
        <v>0</v>
      </c>
      <c r="O182" s="37">
        <f t="shared" si="16"/>
        <v>0</v>
      </c>
      <c r="P182" s="37">
        <f t="shared" si="17"/>
        <v>0</v>
      </c>
      <c r="Q182" s="50">
        <f t="shared" si="21"/>
        <v>0</v>
      </c>
      <c r="R182" s="37">
        <f t="shared" si="18"/>
        <v>0</v>
      </c>
      <c r="S182" s="38">
        <f t="shared" si="19"/>
        <v>0</v>
      </c>
    </row>
    <row r="183" spans="1:19" x14ac:dyDescent="0.25">
      <c r="A183" s="31">
        <f t="shared" si="15"/>
        <v>182</v>
      </c>
      <c r="B183" s="99"/>
      <c r="C183" s="33" t="str">
        <f>IFERROR(VLOOKUP(B183,'Data '!$B:$H,3,0)," ")</f>
        <v xml:space="preserve"> </v>
      </c>
      <c r="D183" s="33" t="str">
        <f>IFERROR(VLOOKUP($B183,'Data '!$B:$H,4,0)," ")</f>
        <v xml:space="preserve"> </v>
      </c>
      <c r="E183" s="33" t="str">
        <f>IFERROR(VLOOKUP($B183,'Data '!$B:$H,4,0)," ")</f>
        <v xml:space="preserve"> </v>
      </c>
      <c r="F183" s="33" t="str">
        <f>IFERROR(VLOOKUP($B183,'Data '!$B:$H,5,0)," ")</f>
        <v xml:space="preserve"> </v>
      </c>
      <c r="G183" s="34" t="str">
        <f>IFERROR(VLOOKUP($B183,'Data '!$B:$H,7,0)," ")</f>
        <v xml:space="preserve"> </v>
      </c>
      <c r="H183" s="34" t="str">
        <f>IFERROR(VLOOKUP($B183,'Data '!$B:$S,18,0)," ")</f>
        <v xml:space="preserve"> </v>
      </c>
      <c r="I183" s="43" t="str">
        <f>IFERROR(VLOOKUP(B183,'Data '!$B:$G,6,0)," ")</f>
        <v xml:space="preserve"> </v>
      </c>
      <c r="J183" s="50"/>
      <c r="K183" s="50"/>
      <c r="L183" s="50"/>
      <c r="M183" s="53" t="str">
        <f t="shared" si="20"/>
        <v>0</v>
      </c>
      <c r="N183" s="32" t="str">
        <f>IFERROR(VLOOKUP(B183,'Data '!$B:$AN,39,0),"0")</f>
        <v>0</v>
      </c>
      <c r="O183" s="37">
        <f t="shared" si="16"/>
        <v>0</v>
      </c>
      <c r="P183" s="37">
        <f t="shared" si="17"/>
        <v>0</v>
      </c>
      <c r="Q183" s="50">
        <f t="shared" si="21"/>
        <v>0</v>
      </c>
      <c r="R183" s="37">
        <f t="shared" si="18"/>
        <v>0</v>
      </c>
      <c r="S183" s="38">
        <f t="shared" si="19"/>
        <v>0</v>
      </c>
    </row>
    <row r="184" spans="1:19" x14ac:dyDescent="0.25">
      <c r="A184" s="31">
        <f t="shared" si="15"/>
        <v>183</v>
      </c>
      <c r="B184" s="99"/>
      <c r="C184" s="33" t="str">
        <f>IFERROR(VLOOKUP(B184,'Data '!$B:$H,3,0)," ")</f>
        <v xml:space="preserve"> </v>
      </c>
      <c r="D184" s="33" t="str">
        <f>IFERROR(VLOOKUP($B184,'Data '!$B:$H,4,0)," ")</f>
        <v xml:space="preserve"> </v>
      </c>
      <c r="E184" s="33" t="str">
        <f>IFERROR(VLOOKUP($B184,'Data '!$B:$H,4,0)," ")</f>
        <v xml:space="preserve"> </v>
      </c>
      <c r="F184" s="33" t="str">
        <f>IFERROR(VLOOKUP($B184,'Data '!$B:$H,5,0)," ")</f>
        <v xml:space="preserve"> </v>
      </c>
      <c r="G184" s="34" t="str">
        <f>IFERROR(VLOOKUP($B184,'Data '!$B:$H,7,0)," ")</f>
        <v xml:space="preserve"> </v>
      </c>
      <c r="H184" s="34" t="str">
        <f>IFERROR(VLOOKUP($B184,'Data '!$B:$S,18,0)," ")</f>
        <v xml:space="preserve"> </v>
      </c>
      <c r="I184" s="43" t="str">
        <f>IFERROR(VLOOKUP(B184,'Data '!$B:$G,6,0)," ")</f>
        <v xml:space="preserve"> </v>
      </c>
      <c r="J184" s="50"/>
      <c r="K184" s="50"/>
      <c r="L184" s="50"/>
      <c r="M184" s="53" t="str">
        <f t="shared" si="20"/>
        <v>0</v>
      </c>
      <c r="N184" s="32" t="str">
        <f>IFERROR(VLOOKUP(B184,'Data '!$B:$AN,39,0),"0")</f>
        <v>0</v>
      </c>
      <c r="O184" s="37">
        <f t="shared" si="16"/>
        <v>0</v>
      </c>
      <c r="P184" s="37">
        <f t="shared" si="17"/>
        <v>0</v>
      </c>
      <c r="Q184" s="50">
        <f t="shared" si="21"/>
        <v>0</v>
      </c>
      <c r="R184" s="37">
        <f t="shared" si="18"/>
        <v>0</v>
      </c>
      <c r="S184" s="38">
        <f t="shared" si="19"/>
        <v>0</v>
      </c>
    </row>
    <row r="185" spans="1:19" x14ac:dyDescent="0.25">
      <c r="A185" s="31">
        <f t="shared" si="15"/>
        <v>184</v>
      </c>
      <c r="B185" s="99"/>
      <c r="C185" s="33" t="str">
        <f>IFERROR(VLOOKUP(B185,'Data '!$B:$H,3,0)," ")</f>
        <v xml:space="preserve"> </v>
      </c>
      <c r="D185" s="33" t="str">
        <f>IFERROR(VLOOKUP($B185,'Data '!$B:$H,4,0)," ")</f>
        <v xml:space="preserve"> </v>
      </c>
      <c r="E185" s="33" t="str">
        <f>IFERROR(VLOOKUP($B185,'Data '!$B:$H,4,0)," ")</f>
        <v xml:space="preserve"> </v>
      </c>
      <c r="F185" s="33" t="str">
        <f>IFERROR(VLOOKUP($B185,'Data '!$B:$H,5,0)," ")</f>
        <v xml:space="preserve"> </v>
      </c>
      <c r="G185" s="34" t="str">
        <f>IFERROR(VLOOKUP($B185,'Data '!$B:$H,7,0)," ")</f>
        <v xml:space="preserve"> </v>
      </c>
      <c r="H185" s="34" t="str">
        <f>IFERROR(VLOOKUP($B185,'Data '!$B:$S,18,0)," ")</f>
        <v xml:space="preserve"> </v>
      </c>
      <c r="I185" s="43" t="str">
        <f>IFERROR(VLOOKUP(B185,'Data '!$B:$G,6,0)," ")</f>
        <v xml:space="preserve"> </v>
      </c>
      <c r="J185" s="50"/>
      <c r="K185" s="50"/>
      <c r="L185" s="50"/>
      <c r="M185" s="53" t="str">
        <f t="shared" si="20"/>
        <v>0</v>
      </c>
      <c r="N185" s="32" t="str">
        <f>IFERROR(VLOOKUP(B185,'Data '!$B:$AN,39,0),"0")</f>
        <v>0</v>
      </c>
      <c r="O185" s="37">
        <f t="shared" si="16"/>
        <v>0</v>
      </c>
      <c r="P185" s="37">
        <f t="shared" si="17"/>
        <v>0</v>
      </c>
      <c r="Q185" s="50">
        <f t="shared" si="21"/>
        <v>0</v>
      </c>
      <c r="R185" s="37">
        <f t="shared" si="18"/>
        <v>0</v>
      </c>
      <c r="S185" s="38">
        <f t="shared" si="19"/>
        <v>0</v>
      </c>
    </row>
    <row r="186" spans="1:19" x14ac:dyDescent="0.25">
      <c r="A186" s="31">
        <f t="shared" si="15"/>
        <v>185</v>
      </c>
      <c r="B186" s="99"/>
      <c r="C186" s="33" t="str">
        <f>IFERROR(VLOOKUP(B186,'Data '!$B:$H,3,0)," ")</f>
        <v xml:space="preserve"> </v>
      </c>
      <c r="D186" s="33" t="str">
        <f>IFERROR(VLOOKUP($B186,'Data '!$B:$H,4,0)," ")</f>
        <v xml:space="preserve"> </v>
      </c>
      <c r="E186" s="33" t="str">
        <f>IFERROR(VLOOKUP($B186,'Data '!$B:$H,4,0)," ")</f>
        <v xml:space="preserve"> </v>
      </c>
      <c r="F186" s="33" t="str">
        <f>IFERROR(VLOOKUP($B186,'Data '!$B:$H,5,0)," ")</f>
        <v xml:space="preserve"> </v>
      </c>
      <c r="G186" s="34" t="str">
        <f>IFERROR(VLOOKUP($B186,'Data '!$B:$H,7,0)," ")</f>
        <v xml:space="preserve"> </v>
      </c>
      <c r="H186" s="34" t="str">
        <f>IFERROR(VLOOKUP($B186,'Data '!$B:$S,18,0)," ")</f>
        <v xml:space="preserve"> </v>
      </c>
      <c r="I186" s="43" t="str">
        <f>IFERROR(VLOOKUP(B186,'Data '!$B:$G,6,0)," ")</f>
        <v xml:space="preserve"> </v>
      </c>
      <c r="J186" s="50"/>
      <c r="K186" s="50"/>
      <c r="L186" s="50"/>
      <c r="M186" s="53" t="str">
        <f t="shared" si="20"/>
        <v>0</v>
      </c>
      <c r="N186" s="32" t="str">
        <f>IFERROR(VLOOKUP(B186,'Data '!$B:$AN,39,0),"0")</f>
        <v>0</v>
      </c>
      <c r="O186" s="37">
        <f t="shared" si="16"/>
        <v>0</v>
      </c>
      <c r="P186" s="37">
        <f t="shared" si="17"/>
        <v>0</v>
      </c>
      <c r="Q186" s="50">
        <f t="shared" si="21"/>
        <v>0</v>
      </c>
      <c r="R186" s="37">
        <f t="shared" si="18"/>
        <v>0</v>
      </c>
      <c r="S186" s="38">
        <f t="shared" si="19"/>
        <v>0</v>
      </c>
    </row>
    <row r="187" spans="1:19" x14ac:dyDescent="0.25">
      <c r="A187" s="31">
        <f t="shared" si="15"/>
        <v>186</v>
      </c>
      <c r="B187" s="99"/>
      <c r="C187" s="33" t="str">
        <f>IFERROR(VLOOKUP(B187,'Data '!$B:$H,3,0)," ")</f>
        <v xml:space="preserve"> </v>
      </c>
      <c r="D187" s="33" t="str">
        <f>IFERROR(VLOOKUP($B187,'Data '!$B:$H,4,0)," ")</f>
        <v xml:space="preserve"> </v>
      </c>
      <c r="E187" s="33" t="str">
        <f>IFERROR(VLOOKUP($B187,'Data '!$B:$H,4,0)," ")</f>
        <v xml:space="preserve"> </v>
      </c>
      <c r="F187" s="33" t="str">
        <f>IFERROR(VLOOKUP($B187,'Data '!$B:$H,5,0)," ")</f>
        <v xml:space="preserve"> </v>
      </c>
      <c r="G187" s="34" t="str">
        <f>IFERROR(VLOOKUP($B187,'Data '!$B:$H,7,0)," ")</f>
        <v xml:space="preserve"> </v>
      </c>
      <c r="H187" s="34" t="str">
        <f>IFERROR(VLOOKUP($B187,'Data '!$B:$S,18,0)," ")</f>
        <v xml:space="preserve"> </v>
      </c>
      <c r="I187" s="43" t="str">
        <f>IFERROR(VLOOKUP(B187,'Data '!$B:$G,6,0)," ")</f>
        <v xml:space="preserve"> </v>
      </c>
      <c r="J187" s="50"/>
      <c r="K187" s="50"/>
      <c r="L187" s="50"/>
      <c r="M187" s="53" t="str">
        <f t="shared" si="20"/>
        <v>0</v>
      </c>
      <c r="N187" s="32" t="str">
        <f>IFERROR(VLOOKUP(B187,'Data '!$B:$AN,39,0),"0")</f>
        <v>0</v>
      </c>
      <c r="O187" s="37">
        <f t="shared" si="16"/>
        <v>0</v>
      </c>
      <c r="P187" s="37">
        <f t="shared" si="17"/>
        <v>0</v>
      </c>
      <c r="Q187" s="50">
        <f t="shared" si="21"/>
        <v>0</v>
      </c>
      <c r="R187" s="37">
        <f t="shared" si="18"/>
        <v>0</v>
      </c>
      <c r="S187" s="38">
        <f t="shared" si="19"/>
        <v>0</v>
      </c>
    </row>
    <row r="188" spans="1:19" x14ac:dyDescent="0.25">
      <c r="A188" s="31">
        <f t="shared" si="15"/>
        <v>187</v>
      </c>
      <c r="B188" s="99"/>
      <c r="C188" s="33" t="str">
        <f>IFERROR(VLOOKUP(B188,'Data '!$B:$H,3,0)," ")</f>
        <v xml:space="preserve"> </v>
      </c>
      <c r="D188" s="33" t="str">
        <f>IFERROR(VLOOKUP($B188,'Data '!$B:$H,4,0)," ")</f>
        <v xml:space="preserve"> </v>
      </c>
      <c r="E188" s="33" t="str">
        <f>IFERROR(VLOOKUP($B188,'Data '!$B:$H,4,0)," ")</f>
        <v xml:space="preserve"> </v>
      </c>
      <c r="F188" s="33" t="str">
        <f>IFERROR(VLOOKUP($B188,'Data '!$B:$H,5,0)," ")</f>
        <v xml:space="preserve"> </v>
      </c>
      <c r="G188" s="34" t="str">
        <f>IFERROR(VLOOKUP($B188,'Data '!$B:$H,7,0)," ")</f>
        <v xml:space="preserve"> </v>
      </c>
      <c r="H188" s="34" t="str">
        <f>IFERROR(VLOOKUP($B188,'Data '!$B:$S,18,0)," ")</f>
        <v xml:space="preserve"> </v>
      </c>
      <c r="I188" s="43" t="str">
        <f>IFERROR(VLOOKUP(B188,'Data '!$B:$G,6,0)," ")</f>
        <v xml:space="preserve"> </v>
      </c>
      <c r="J188" s="50"/>
      <c r="K188" s="50"/>
      <c r="L188" s="50"/>
      <c r="M188" s="53" t="str">
        <f t="shared" si="20"/>
        <v>0</v>
      </c>
      <c r="N188" s="32" t="str">
        <f>IFERROR(VLOOKUP(B188,'Data '!$B:$AN,39,0),"0")</f>
        <v>0</v>
      </c>
      <c r="O188" s="37">
        <f t="shared" si="16"/>
        <v>0</v>
      </c>
      <c r="P188" s="37">
        <f t="shared" si="17"/>
        <v>0</v>
      </c>
      <c r="Q188" s="50">
        <f t="shared" si="21"/>
        <v>0</v>
      </c>
      <c r="R188" s="37">
        <f t="shared" si="18"/>
        <v>0</v>
      </c>
      <c r="S188" s="38">
        <f t="shared" si="19"/>
        <v>0</v>
      </c>
    </row>
    <row r="189" spans="1:19" x14ac:dyDescent="0.25">
      <c r="A189" s="31">
        <f t="shared" si="15"/>
        <v>188</v>
      </c>
      <c r="B189" s="99"/>
      <c r="C189" s="33" t="str">
        <f>IFERROR(VLOOKUP(B189,'Data '!$B:$H,3,0)," ")</f>
        <v xml:space="preserve"> </v>
      </c>
      <c r="D189" s="33" t="str">
        <f>IFERROR(VLOOKUP($B189,'Data '!$B:$H,4,0)," ")</f>
        <v xml:space="preserve"> </v>
      </c>
      <c r="E189" s="33" t="str">
        <f>IFERROR(VLOOKUP($B189,'Data '!$B:$H,4,0)," ")</f>
        <v xml:space="preserve"> </v>
      </c>
      <c r="F189" s="33" t="str">
        <f>IFERROR(VLOOKUP($B189,'Data '!$B:$H,5,0)," ")</f>
        <v xml:space="preserve"> </v>
      </c>
      <c r="G189" s="34" t="str">
        <f>IFERROR(VLOOKUP($B189,'Data '!$B:$H,7,0)," ")</f>
        <v xml:space="preserve"> </v>
      </c>
      <c r="H189" s="34" t="str">
        <f>IFERROR(VLOOKUP($B189,'Data '!$B:$S,18,0)," ")</f>
        <v xml:space="preserve"> </v>
      </c>
      <c r="I189" s="43" t="str">
        <f>IFERROR(VLOOKUP(B189,'Data '!$B:$G,6,0)," ")</f>
        <v xml:space="preserve"> </v>
      </c>
      <c r="J189" s="50"/>
      <c r="K189" s="50"/>
      <c r="L189" s="50"/>
      <c r="M189" s="53" t="str">
        <f t="shared" si="20"/>
        <v>0</v>
      </c>
      <c r="N189" s="32" t="str">
        <f>IFERROR(VLOOKUP(B189,'Data '!$B:$AN,39,0),"0")</f>
        <v>0</v>
      </c>
      <c r="O189" s="37">
        <f t="shared" si="16"/>
        <v>0</v>
      </c>
      <c r="P189" s="37">
        <f t="shared" si="17"/>
        <v>0</v>
      </c>
      <c r="Q189" s="50">
        <f t="shared" si="21"/>
        <v>0</v>
      </c>
      <c r="R189" s="37">
        <f t="shared" si="18"/>
        <v>0</v>
      </c>
      <c r="S189" s="38">
        <f t="shared" si="19"/>
        <v>0</v>
      </c>
    </row>
    <row r="190" spans="1:19" x14ac:dyDescent="0.25">
      <c r="A190" s="31">
        <f t="shared" si="15"/>
        <v>189</v>
      </c>
      <c r="B190" s="99"/>
      <c r="C190" s="33" t="str">
        <f>IFERROR(VLOOKUP(B190,'Data '!$B:$H,3,0)," ")</f>
        <v xml:space="preserve"> </v>
      </c>
      <c r="D190" s="33" t="str">
        <f>IFERROR(VLOOKUP($B190,'Data '!$B:$H,4,0)," ")</f>
        <v xml:space="preserve"> </v>
      </c>
      <c r="E190" s="33" t="str">
        <f>IFERROR(VLOOKUP($B190,'Data '!$B:$H,4,0)," ")</f>
        <v xml:space="preserve"> </v>
      </c>
      <c r="F190" s="33" t="str">
        <f>IFERROR(VLOOKUP($B190,'Data '!$B:$H,5,0)," ")</f>
        <v xml:space="preserve"> </v>
      </c>
      <c r="G190" s="34" t="str">
        <f>IFERROR(VLOOKUP($B190,'Data '!$B:$H,7,0)," ")</f>
        <v xml:space="preserve"> </v>
      </c>
      <c r="H190" s="34" t="str">
        <f>IFERROR(VLOOKUP($B190,'Data '!$B:$S,18,0)," ")</f>
        <v xml:space="preserve"> </v>
      </c>
      <c r="I190" s="43" t="str">
        <f>IFERROR(VLOOKUP(B190,'Data '!$B:$G,6,0)," ")</f>
        <v xml:space="preserve"> </v>
      </c>
      <c r="J190" s="50"/>
      <c r="K190" s="50"/>
      <c r="L190" s="50"/>
      <c r="M190" s="53" t="str">
        <f t="shared" si="20"/>
        <v>0</v>
      </c>
      <c r="N190" s="32" t="str">
        <f>IFERROR(VLOOKUP(B190,'Data '!$B:$AN,39,0),"0")</f>
        <v>0</v>
      </c>
      <c r="O190" s="37">
        <f t="shared" si="16"/>
        <v>0</v>
      </c>
      <c r="P190" s="37">
        <f t="shared" si="17"/>
        <v>0</v>
      </c>
      <c r="Q190" s="50">
        <f t="shared" si="21"/>
        <v>0</v>
      </c>
      <c r="R190" s="37">
        <f t="shared" si="18"/>
        <v>0</v>
      </c>
      <c r="S190" s="38">
        <f t="shared" si="19"/>
        <v>0</v>
      </c>
    </row>
    <row r="191" spans="1:19" x14ac:dyDescent="0.25">
      <c r="A191" s="31">
        <f t="shared" si="15"/>
        <v>190</v>
      </c>
      <c r="B191" s="99"/>
      <c r="C191" s="33" t="str">
        <f>IFERROR(VLOOKUP(B191,'Data '!$B:$H,3,0)," ")</f>
        <v xml:space="preserve"> </v>
      </c>
      <c r="D191" s="33" t="str">
        <f>IFERROR(VLOOKUP($B191,'Data '!$B:$H,4,0)," ")</f>
        <v xml:space="preserve"> </v>
      </c>
      <c r="E191" s="33" t="str">
        <f>IFERROR(VLOOKUP($B191,'Data '!$B:$H,4,0)," ")</f>
        <v xml:space="preserve"> </v>
      </c>
      <c r="F191" s="33" t="str">
        <f>IFERROR(VLOOKUP($B191,'Data '!$B:$H,5,0)," ")</f>
        <v xml:space="preserve"> </v>
      </c>
      <c r="G191" s="34" t="str">
        <f>IFERROR(VLOOKUP($B191,'Data '!$B:$H,7,0)," ")</f>
        <v xml:space="preserve"> </v>
      </c>
      <c r="H191" s="34" t="str">
        <f>IFERROR(VLOOKUP($B191,'Data '!$B:$S,18,0)," ")</f>
        <v xml:space="preserve"> </v>
      </c>
      <c r="I191" s="43" t="str">
        <f>IFERROR(VLOOKUP(B191,'Data '!$B:$G,6,0)," ")</f>
        <v xml:space="preserve"> </v>
      </c>
      <c r="J191" s="50"/>
      <c r="K191" s="50"/>
      <c r="L191" s="50"/>
      <c r="M191" s="53" t="str">
        <f t="shared" si="20"/>
        <v>0</v>
      </c>
      <c r="N191" s="32" t="str">
        <f>IFERROR(VLOOKUP(B191,'Data '!$B:$AN,39,0),"0")</f>
        <v>0</v>
      </c>
      <c r="O191" s="37">
        <f t="shared" si="16"/>
        <v>0</v>
      </c>
      <c r="P191" s="37">
        <f t="shared" si="17"/>
        <v>0</v>
      </c>
      <c r="Q191" s="50">
        <f t="shared" si="21"/>
        <v>0</v>
      </c>
      <c r="R191" s="37">
        <f t="shared" si="18"/>
        <v>0</v>
      </c>
      <c r="S191" s="38">
        <f t="shared" si="19"/>
        <v>0</v>
      </c>
    </row>
    <row r="192" spans="1:19" x14ac:dyDescent="0.25">
      <c r="A192" s="31">
        <f t="shared" si="15"/>
        <v>191</v>
      </c>
      <c r="B192" s="99"/>
      <c r="C192" s="33" t="str">
        <f>IFERROR(VLOOKUP(B192,'Data '!$B:$H,3,0)," ")</f>
        <v xml:space="preserve"> </v>
      </c>
      <c r="D192" s="33" t="str">
        <f>IFERROR(VLOOKUP($B192,'Data '!$B:$H,4,0)," ")</f>
        <v xml:space="preserve"> </v>
      </c>
      <c r="E192" s="33" t="str">
        <f>IFERROR(VLOOKUP($B192,'Data '!$B:$H,4,0)," ")</f>
        <v xml:space="preserve"> </v>
      </c>
      <c r="F192" s="33" t="str">
        <f>IFERROR(VLOOKUP($B192,'Data '!$B:$H,5,0)," ")</f>
        <v xml:space="preserve"> </v>
      </c>
      <c r="G192" s="34" t="str">
        <f>IFERROR(VLOOKUP($B192,'Data '!$B:$H,7,0)," ")</f>
        <v xml:space="preserve"> </v>
      </c>
      <c r="H192" s="34" t="str">
        <f>IFERROR(VLOOKUP($B192,'Data '!$B:$S,18,0)," ")</f>
        <v xml:space="preserve"> </v>
      </c>
      <c r="I192" s="43" t="str">
        <f>IFERROR(VLOOKUP(B192,'Data '!$B:$G,6,0)," ")</f>
        <v xml:space="preserve"> </v>
      </c>
      <c r="J192" s="50"/>
      <c r="K192" s="50"/>
      <c r="L192" s="50"/>
      <c r="M192" s="53" t="str">
        <f t="shared" si="20"/>
        <v>0</v>
      </c>
      <c r="N192" s="32" t="str">
        <f>IFERROR(VLOOKUP(B192,'Data '!$B:$AN,39,0),"0")</f>
        <v>0</v>
      </c>
      <c r="O192" s="37">
        <f t="shared" si="16"/>
        <v>0</v>
      </c>
      <c r="P192" s="37">
        <f t="shared" si="17"/>
        <v>0</v>
      </c>
      <c r="Q192" s="50">
        <f t="shared" si="21"/>
        <v>0</v>
      </c>
      <c r="R192" s="37">
        <f t="shared" si="18"/>
        <v>0</v>
      </c>
      <c r="S192" s="38">
        <f t="shared" si="19"/>
        <v>0</v>
      </c>
    </row>
    <row r="193" spans="1:19" x14ac:dyDescent="0.25">
      <c r="A193" s="31">
        <f t="shared" ref="A193:A256" si="22">ROW()-1</f>
        <v>192</v>
      </c>
      <c r="B193" s="99"/>
      <c r="C193" s="33" t="str">
        <f>IFERROR(VLOOKUP(B193,'Data '!$B:$H,3,0)," ")</f>
        <v xml:space="preserve"> </v>
      </c>
      <c r="D193" s="33" t="str">
        <f>IFERROR(VLOOKUP($B193,'Data '!$B:$H,4,0)," ")</f>
        <v xml:space="preserve"> </v>
      </c>
      <c r="E193" s="33" t="str">
        <f>IFERROR(VLOOKUP($B193,'Data '!$B:$H,4,0)," ")</f>
        <v xml:space="preserve"> </v>
      </c>
      <c r="F193" s="33" t="str">
        <f>IFERROR(VLOOKUP($B193,'Data '!$B:$H,5,0)," ")</f>
        <v xml:space="preserve"> </v>
      </c>
      <c r="G193" s="34" t="str">
        <f>IFERROR(VLOOKUP($B193,'Data '!$B:$H,7,0)," ")</f>
        <v xml:space="preserve"> </v>
      </c>
      <c r="H193" s="34" t="str">
        <f>IFERROR(VLOOKUP($B193,'Data '!$B:$S,18,0)," ")</f>
        <v xml:space="preserve"> </v>
      </c>
      <c r="I193" s="43" t="str">
        <f>IFERROR(VLOOKUP(B193,'Data '!$B:$G,6,0)," ")</f>
        <v xml:space="preserve"> </v>
      </c>
      <c r="J193" s="50"/>
      <c r="K193" s="50"/>
      <c r="L193" s="50"/>
      <c r="M193" s="53" t="str">
        <f t="shared" si="20"/>
        <v>0</v>
      </c>
      <c r="N193" s="32" t="str">
        <f>IFERROR(VLOOKUP(B193,'Data '!$B:$AN,39,0),"0")</f>
        <v>0</v>
      </c>
      <c r="O193" s="37">
        <f t="shared" si="16"/>
        <v>0</v>
      </c>
      <c r="P193" s="37">
        <f t="shared" si="17"/>
        <v>0</v>
      </c>
      <c r="Q193" s="50">
        <f t="shared" si="21"/>
        <v>0</v>
      </c>
      <c r="R193" s="37">
        <f t="shared" si="18"/>
        <v>0</v>
      </c>
      <c r="S193" s="38">
        <f t="shared" si="19"/>
        <v>0</v>
      </c>
    </row>
    <row r="194" spans="1:19" x14ac:dyDescent="0.25">
      <c r="A194" s="31">
        <f t="shared" si="22"/>
        <v>193</v>
      </c>
      <c r="B194" s="99"/>
      <c r="C194" s="33" t="str">
        <f>IFERROR(VLOOKUP(B194,'Data '!$B:$H,3,0)," ")</f>
        <v xml:space="preserve"> </v>
      </c>
      <c r="D194" s="33" t="str">
        <f>IFERROR(VLOOKUP($B194,'Data '!$B:$H,4,0)," ")</f>
        <v xml:space="preserve"> </v>
      </c>
      <c r="E194" s="33" t="str">
        <f>IFERROR(VLOOKUP($B194,'Data '!$B:$H,4,0)," ")</f>
        <v xml:space="preserve"> </v>
      </c>
      <c r="F194" s="33" t="str">
        <f>IFERROR(VLOOKUP($B194,'Data '!$B:$H,5,0)," ")</f>
        <v xml:space="preserve"> </v>
      </c>
      <c r="G194" s="34" t="str">
        <f>IFERROR(VLOOKUP($B194,'Data '!$B:$H,7,0)," ")</f>
        <v xml:space="preserve"> </v>
      </c>
      <c r="H194" s="34" t="str">
        <f>IFERROR(VLOOKUP($B194,'Data '!$B:$S,18,0)," ")</f>
        <v xml:space="preserve"> </v>
      </c>
      <c r="I194" s="43" t="str">
        <f>IFERROR(VLOOKUP(B194,'Data '!$B:$G,6,0)," ")</f>
        <v xml:space="preserve"> </v>
      </c>
      <c r="J194" s="50"/>
      <c r="K194" s="50"/>
      <c r="L194" s="50"/>
      <c r="M194" s="53" t="str">
        <f t="shared" si="20"/>
        <v>0</v>
      </c>
      <c r="N194" s="32" t="str">
        <f>IFERROR(VLOOKUP(B194,'Data '!$B:$AN,39,0),"0")</f>
        <v>0</v>
      </c>
      <c r="O194" s="37">
        <f t="shared" ref="O194:O257" si="23">SUMIFS($M:$M,$J:$J,$X$1,$B:$B,$B194)</f>
        <v>0</v>
      </c>
      <c r="P194" s="37">
        <f t="shared" ref="P194:P257" si="24">SUMIFS($M:$M,$J:$J,$Y$1,$B:$B,$B194)</f>
        <v>0</v>
      </c>
      <c r="Q194" s="50">
        <f t="shared" si="21"/>
        <v>0</v>
      </c>
      <c r="R194" s="37">
        <f t="shared" ref="R194:R257" si="25">SUMIFS($M:$M,$J:$J,$Z$1,$B:$B,$B194)</f>
        <v>0</v>
      </c>
      <c r="S194" s="38">
        <f t="shared" ref="S194:S257" si="26">SUMIFS($M:$M,$J:$J,$AA$1,$B:$B,$B194)</f>
        <v>0</v>
      </c>
    </row>
    <row r="195" spans="1:19" x14ac:dyDescent="0.25">
      <c r="A195" s="31">
        <f t="shared" si="22"/>
        <v>194</v>
      </c>
      <c r="B195" s="99"/>
      <c r="C195" s="33" t="str">
        <f>IFERROR(VLOOKUP(B195,'Data '!$B:$H,3,0)," ")</f>
        <v xml:space="preserve"> </v>
      </c>
      <c r="D195" s="33" t="str">
        <f>IFERROR(VLOOKUP($B195,'Data '!$B:$H,4,0)," ")</f>
        <v xml:space="preserve"> </v>
      </c>
      <c r="E195" s="33" t="str">
        <f>IFERROR(VLOOKUP($B195,'Data '!$B:$H,4,0)," ")</f>
        <v xml:space="preserve"> </v>
      </c>
      <c r="F195" s="33" t="str">
        <f>IFERROR(VLOOKUP($B195,'Data '!$B:$H,5,0)," ")</f>
        <v xml:space="preserve"> </v>
      </c>
      <c r="G195" s="34" t="str">
        <f>IFERROR(VLOOKUP($B195,'Data '!$B:$H,7,0)," ")</f>
        <v xml:space="preserve"> </v>
      </c>
      <c r="H195" s="34" t="str">
        <f>IFERROR(VLOOKUP($B195,'Data '!$B:$S,18,0)," ")</f>
        <v xml:space="preserve"> </v>
      </c>
      <c r="I195" s="43" t="str">
        <f>IFERROR(VLOOKUP(B195,'Data '!$B:$G,6,0)," ")</f>
        <v xml:space="preserve"> </v>
      </c>
      <c r="J195" s="50"/>
      <c r="K195" s="50"/>
      <c r="L195" s="50"/>
      <c r="M195" s="53" t="str">
        <f t="shared" ref="M195:M258" si="27">IF(J195=$Z$1,((L195-K195)+1),IF(I195=1,NETWORKDAYS.INTL(K195,L195,7),IF(I195=2,NETWORKDAYS.INTL(K195,L195,16),"0")))</f>
        <v>0</v>
      </c>
      <c r="N195" s="32" t="str">
        <f>IFERROR(VLOOKUP(B195,'Data '!$B:$AN,39,0),"0")</f>
        <v>0</v>
      </c>
      <c r="O195" s="37">
        <f t="shared" si="23"/>
        <v>0</v>
      </c>
      <c r="P195" s="37">
        <f t="shared" si="24"/>
        <v>0</v>
      </c>
      <c r="Q195" s="50">
        <f t="shared" si="21"/>
        <v>0</v>
      </c>
      <c r="R195" s="37">
        <f t="shared" si="25"/>
        <v>0</v>
      </c>
      <c r="S195" s="38">
        <f t="shared" si="26"/>
        <v>0</v>
      </c>
    </row>
    <row r="196" spans="1:19" x14ac:dyDescent="0.25">
      <c r="A196" s="31">
        <f t="shared" si="22"/>
        <v>195</v>
      </c>
      <c r="B196" s="99"/>
      <c r="C196" s="33" t="str">
        <f>IFERROR(VLOOKUP(B196,'Data '!$B:$H,3,0)," ")</f>
        <v xml:space="preserve"> </v>
      </c>
      <c r="D196" s="33" t="str">
        <f>IFERROR(VLOOKUP($B196,'Data '!$B:$H,4,0)," ")</f>
        <v xml:space="preserve"> </v>
      </c>
      <c r="E196" s="33" t="str">
        <f>IFERROR(VLOOKUP($B196,'Data '!$B:$H,4,0)," ")</f>
        <v xml:space="preserve"> </v>
      </c>
      <c r="F196" s="33" t="str">
        <f>IFERROR(VLOOKUP($B196,'Data '!$B:$H,5,0)," ")</f>
        <v xml:space="preserve"> </v>
      </c>
      <c r="G196" s="34" t="str">
        <f>IFERROR(VLOOKUP($B196,'Data '!$B:$H,7,0)," ")</f>
        <v xml:space="preserve"> </v>
      </c>
      <c r="H196" s="34" t="str">
        <f>IFERROR(VLOOKUP($B196,'Data '!$B:$S,18,0)," ")</f>
        <v xml:space="preserve"> </v>
      </c>
      <c r="I196" s="43" t="str">
        <f>IFERROR(VLOOKUP(B196,'Data '!$B:$G,6,0)," ")</f>
        <v xml:space="preserve"> </v>
      </c>
      <c r="J196" s="50"/>
      <c r="K196" s="50"/>
      <c r="L196" s="50"/>
      <c r="M196" s="53" t="str">
        <f t="shared" si="27"/>
        <v>0</v>
      </c>
      <c r="N196" s="32" t="str">
        <f>IFERROR(VLOOKUP(B196,'Data '!$B:$AN,39,0),"0")</f>
        <v>0</v>
      </c>
      <c r="O196" s="37">
        <f t="shared" si="23"/>
        <v>0</v>
      </c>
      <c r="P196" s="37">
        <f t="shared" si="24"/>
        <v>0</v>
      </c>
      <c r="Q196" s="50">
        <f t="shared" si="21"/>
        <v>0</v>
      </c>
      <c r="R196" s="37">
        <f t="shared" si="25"/>
        <v>0</v>
      </c>
      <c r="S196" s="38">
        <f t="shared" si="26"/>
        <v>0</v>
      </c>
    </row>
    <row r="197" spans="1:19" x14ac:dyDescent="0.25">
      <c r="A197" s="31">
        <f t="shared" si="22"/>
        <v>196</v>
      </c>
      <c r="B197" s="99"/>
      <c r="C197" s="33" t="str">
        <f>IFERROR(VLOOKUP(B197,'Data '!$B:$H,3,0)," ")</f>
        <v xml:space="preserve"> </v>
      </c>
      <c r="D197" s="33" t="str">
        <f>IFERROR(VLOOKUP($B197,'Data '!$B:$H,4,0)," ")</f>
        <v xml:space="preserve"> </v>
      </c>
      <c r="E197" s="33" t="str">
        <f>IFERROR(VLOOKUP($B197,'Data '!$B:$H,4,0)," ")</f>
        <v xml:space="preserve"> </v>
      </c>
      <c r="F197" s="33" t="str">
        <f>IFERROR(VLOOKUP($B197,'Data '!$B:$H,5,0)," ")</f>
        <v xml:space="preserve"> </v>
      </c>
      <c r="G197" s="34" t="str">
        <f>IFERROR(VLOOKUP($B197,'Data '!$B:$H,7,0)," ")</f>
        <v xml:space="preserve"> </v>
      </c>
      <c r="H197" s="34" t="str">
        <f>IFERROR(VLOOKUP($B197,'Data '!$B:$S,18,0)," ")</f>
        <v xml:space="preserve"> </v>
      </c>
      <c r="I197" s="43" t="str">
        <f>IFERROR(VLOOKUP(B197,'Data '!$B:$G,6,0)," ")</f>
        <v xml:space="preserve"> </v>
      </c>
      <c r="J197" s="50"/>
      <c r="K197" s="50"/>
      <c r="L197" s="50"/>
      <c r="M197" s="53" t="str">
        <f t="shared" si="27"/>
        <v>0</v>
      </c>
      <c r="N197" s="32" t="str">
        <f>IFERROR(VLOOKUP(B197,'Data '!$B:$AN,39,0),"0")</f>
        <v>0</v>
      </c>
      <c r="O197" s="37">
        <f t="shared" si="23"/>
        <v>0</v>
      </c>
      <c r="P197" s="37">
        <f t="shared" si="24"/>
        <v>0</v>
      </c>
      <c r="Q197" s="50">
        <f t="shared" ref="Q197:Q260" si="28">N197-SUM(O197:P197)</f>
        <v>0</v>
      </c>
      <c r="R197" s="37">
        <f t="shared" si="25"/>
        <v>0</v>
      </c>
      <c r="S197" s="38">
        <f t="shared" si="26"/>
        <v>0</v>
      </c>
    </row>
    <row r="198" spans="1:19" x14ac:dyDescent="0.25">
      <c r="A198" s="31">
        <f t="shared" si="22"/>
        <v>197</v>
      </c>
      <c r="B198" s="99"/>
      <c r="C198" s="33" t="str">
        <f>IFERROR(VLOOKUP(B198,'Data '!$B:$H,3,0)," ")</f>
        <v xml:space="preserve"> </v>
      </c>
      <c r="D198" s="33" t="str">
        <f>IFERROR(VLOOKUP($B198,'Data '!$B:$H,4,0)," ")</f>
        <v xml:space="preserve"> </v>
      </c>
      <c r="E198" s="33" t="str">
        <f>IFERROR(VLOOKUP($B198,'Data '!$B:$H,4,0)," ")</f>
        <v xml:space="preserve"> </v>
      </c>
      <c r="F198" s="33" t="str">
        <f>IFERROR(VLOOKUP($B198,'Data '!$B:$H,5,0)," ")</f>
        <v xml:space="preserve"> </v>
      </c>
      <c r="G198" s="34" t="str">
        <f>IFERROR(VLOOKUP($B198,'Data '!$B:$H,7,0)," ")</f>
        <v xml:space="preserve"> </v>
      </c>
      <c r="H198" s="34" t="str">
        <f>IFERROR(VLOOKUP($B198,'Data '!$B:$S,18,0)," ")</f>
        <v xml:space="preserve"> </v>
      </c>
      <c r="I198" s="43" t="str">
        <f>IFERROR(VLOOKUP(B198,'Data '!$B:$G,6,0)," ")</f>
        <v xml:space="preserve"> </v>
      </c>
      <c r="J198" s="50"/>
      <c r="K198" s="50"/>
      <c r="L198" s="50"/>
      <c r="M198" s="53" t="str">
        <f t="shared" si="27"/>
        <v>0</v>
      </c>
      <c r="N198" s="32" t="str">
        <f>IFERROR(VLOOKUP(B198,'Data '!$B:$AN,39,0),"0")</f>
        <v>0</v>
      </c>
      <c r="O198" s="37">
        <f t="shared" si="23"/>
        <v>0</v>
      </c>
      <c r="P198" s="37">
        <f t="shared" si="24"/>
        <v>0</v>
      </c>
      <c r="Q198" s="50">
        <f t="shared" si="28"/>
        <v>0</v>
      </c>
      <c r="R198" s="37">
        <f t="shared" si="25"/>
        <v>0</v>
      </c>
      <c r="S198" s="38">
        <f t="shared" si="26"/>
        <v>0</v>
      </c>
    </row>
    <row r="199" spans="1:19" x14ac:dyDescent="0.25">
      <c r="A199" s="31">
        <f t="shared" si="22"/>
        <v>198</v>
      </c>
      <c r="B199" s="99"/>
      <c r="C199" s="33" t="str">
        <f>IFERROR(VLOOKUP(B199,'Data '!$B:$H,3,0)," ")</f>
        <v xml:space="preserve"> </v>
      </c>
      <c r="D199" s="33" t="str">
        <f>IFERROR(VLOOKUP($B199,'Data '!$B:$H,4,0)," ")</f>
        <v xml:space="preserve"> </v>
      </c>
      <c r="E199" s="33" t="str">
        <f>IFERROR(VLOOKUP($B199,'Data '!$B:$H,4,0)," ")</f>
        <v xml:space="preserve"> </v>
      </c>
      <c r="F199" s="33" t="str">
        <f>IFERROR(VLOOKUP($B199,'Data '!$B:$H,5,0)," ")</f>
        <v xml:space="preserve"> </v>
      </c>
      <c r="G199" s="34" t="str">
        <f>IFERROR(VLOOKUP($B199,'Data '!$B:$H,7,0)," ")</f>
        <v xml:space="preserve"> </v>
      </c>
      <c r="H199" s="34" t="str">
        <f>IFERROR(VLOOKUP($B199,'Data '!$B:$S,18,0)," ")</f>
        <v xml:space="preserve"> </v>
      </c>
      <c r="I199" s="43" t="str">
        <f>IFERROR(VLOOKUP(B199,'Data '!$B:$G,6,0)," ")</f>
        <v xml:space="preserve"> </v>
      </c>
      <c r="J199" s="50"/>
      <c r="K199" s="50"/>
      <c r="L199" s="50"/>
      <c r="M199" s="53" t="str">
        <f t="shared" si="27"/>
        <v>0</v>
      </c>
      <c r="N199" s="32" t="str">
        <f>IFERROR(VLOOKUP(B199,'Data '!$B:$AN,39,0),"0")</f>
        <v>0</v>
      </c>
      <c r="O199" s="37">
        <f t="shared" si="23"/>
        <v>0</v>
      </c>
      <c r="P199" s="37">
        <f t="shared" si="24"/>
        <v>0</v>
      </c>
      <c r="Q199" s="50">
        <f t="shared" si="28"/>
        <v>0</v>
      </c>
      <c r="R199" s="37">
        <f t="shared" si="25"/>
        <v>0</v>
      </c>
      <c r="S199" s="38">
        <f t="shared" si="26"/>
        <v>0</v>
      </c>
    </row>
    <row r="200" spans="1:19" x14ac:dyDescent="0.25">
      <c r="A200" s="31">
        <f t="shared" si="22"/>
        <v>199</v>
      </c>
      <c r="B200" s="99"/>
      <c r="C200" s="33" t="str">
        <f>IFERROR(VLOOKUP(B200,'Data '!$B:$H,3,0)," ")</f>
        <v xml:space="preserve"> </v>
      </c>
      <c r="D200" s="33" t="str">
        <f>IFERROR(VLOOKUP($B200,'Data '!$B:$H,4,0)," ")</f>
        <v xml:space="preserve"> </v>
      </c>
      <c r="E200" s="33" t="str">
        <f>IFERROR(VLOOKUP($B200,'Data '!$B:$H,4,0)," ")</f>
        <v xml:space="preserve"> </v>
      </c>
      <c r="F200" s="33" t="str">
        <f>IFERROR(VLOOKUP($B200,'Data '!$B:$H,5,0)," ")</f>
        <v xml:space="preserve"> </v>
      </c>
      <c r="G200" s="34" t="str">
        <f>IFERROR(VLOOKUP($B200,'Data '!$B:$H,7,0)," ")</f>
        <v xml:space="preserve"> </v>
      </c>
      <c r="H200" s="34" t="str">
        <f>IFERROR(VLOOKUP($B200,'Data '!$B:$S,18,0)," ")</f>
        <v xml:space="preserve"> </v>
      </c>
      <c r="I200" s="43" t="str">
        <f>IFERROR(VLOOKUP(B200,'Data '!$B:$G,6,0)," ")</f>
        <v xml:space="preserve"> </v>
      </c>
      <c r="J200" s="50"/>
      <c r="K200" s="50"/>
      <c r="L200" s="50"/>
      <c r="M200" s="53" t="str">
        <f t="shared" si="27"/>
        <v>0</v>
      </c>
      <c r="N200" s="32" t="str">
        <f>IFERROR(VLOOKUP(B200,'Data '!$B:$AN,39,0),"0")</f>
        <v>0</v>
      </c>
      <c r="O200" s="37">
        <f t="shared" si="23"/>
        <v>0</v>
      </c>
      <c r="P200" s="37">
        <f t="shared" si="24"/>
        <v>0</v>
      </c>
      <c r="Q200" s="50">
        <f t="shared" si="28"/>
        <v>0</v>
      </c>
      <c r="R200" s="37">
        <f t="shared" si="25"/>
        <v>0</v>
      </c>
      <c r="S200" s="38">
        <f t="shared" si="26"/>
        <v>0</v>
      </c>
    </row>
    <row r="201" spans="1:19" x14ac:dyDescent="0.25">
      <c r="A201" s="31">
        <f t="shared" si="22"/>
        <v>200</v>
      </c>
      <c r="B201" s="99"/>
      <c r="C201" s="33" t="str">
        <f>IFERROR(VLOOKUP(B201,'Data '!$B:$H,3,0)," ")</f>
        <v xml:space="preserve"> </v>
      </c>
      <c r="D201" s="33" t="str">
        <f>IFERROR(VLOOKUP($B201,'Data '!$B:$H,4,0)," ")</f>
        <v xml:space="preserve"> </v>
      </c>
      <c r="E201" s="33" t="str">
        <f>IFERROR(VLOOKUP($B201,'Data '!$B:$H,4,0)," ")</f>
        <v xml:space="preserve"> </v>
      </c>
      <c r="F201" s="33" t="str">
        <f>IFERROR(VLOOKUP($B201,'Data '!$B:$H,5,0)," ")</f>
        <v xml:space="preserve"> </v>
      </c>
      <c r="G201" s="34" t="str">
        <f>IFERROR(VLOOKUP($B201,'Data '!$B:$H,7,0)," ")</f>
        <v xml:space="preserve"> </v>
      </c>
      <c r="H201" s="34" t="str">
        <f>IFERROR(VLOOKUP($B201,'Data '!$B:$S,18,0)," ")</f>
        <v xml:space="preserve"> </v>
      </c>
      <c r="I201" s="43" t="str">
        <f>IFERROR(VLOOKUP(B201,'Data '!$B:$G,6,0)," ")</f>
        <v xml:space="preserve"> </v>
      </c>
      <c r="J201" s="50"/>
      <c r="K201" s="50"/>
      <c r="L201" s="50"/>
      <c r="M201" s="53" t="str">
        <f t="shared" si="27"/>
        <v>0</v>
      </c>
      <c r="N201" s="32" t="str">
        <f>IFERROR(VLOOKUP(B201,'Data '!$B:$AN,39,0),"0")</f>
        <v>0</v>
      </c>
      <c r="O201" s="37">
        <f t="shared" si="23"/>
        <v>0</v>
      </c>
      <c r="P201" s="37">
        <f t="shared" si="24"/>
        <v>0</v>
      </c>
      <c r="Q201" s="50">
        <f t="shared" si="28"/>
        <v>0</v>
      </c>
      <c r="R201" s="37">
        <f t="shared" si="25"/>
        <v>0</v>
      </c>
      <c r="S201" s="38">
        <f t="shared" si="26"/>
        <v>0</v>
      </c>
    </row>
    <row r="202" spans="1:19" x14ac:dyDescent="0.25">
      <c r="A202" s="31">
        <f t="shared" si="22"/>
        <v>201</v>
      </c>
      <c r="B202" s="99"/>
      <c r="C202" s="33" t="str">
        <f>IFERROR(VLOOKUP(B202,'Data '!$B:$H,3,0)," ")</f>
        <v xml:space="preserve"> </v>
      </c>
      <c r="D202" s="33" t="str">
        <f>IFERROR(VLOOKUP($B202,'Data '!$B:$H,4,0)," ")</f>
        <v xml:space="preserve"> </v>
      </c>
      <c r="E202" s="33" t="str">
        <f>IFERROR(VLOOKUP($B202,'Data '!$B:$H,4,0)," ")</f>
        <v xml:space="preserve"> </v>
      </c>
      <c r="F202" s="33" t="str">
        <f>IFERROR(VLOOKUP($B202,'Data '!$B:$H,5,0)," ")</f>
        <v xml:space="preserve"> </v>
      </c>
      <c r="G202" s="34" t="str">
        <f>IFERROR(VLOOKUP($B202,'Data '!$B:$H,7,0)," ")</f>
        <v xml:space="preserve"> </v>
      </c>
      <c r="H202" s="34" t="str">
        <f>IFERROR(VLOOKUP($B202,'Data '!$B:$S,18,0)," ")</f>
        <v xml:space="preserve"> </v>
      </c>
      <c r="I202" s="43" t="str">
        <f>IFERROR(VLOOKUP(B202,'Data '!$B:$G,6,0)," ")</f>
        <v xml:space="preserve"> </v>
      </c>
      <c r="J202" s="50"/>
      <c r="K202" s="50"/>
      <c r="L202" s="50"/>
      <c r="M202" s="53" t="str">
        <f t="shared" si="27"/>
        <v>0</v>
      </c>
      <c r="N202" s="32" t="str">
        <f>IFERROR(VLOOKUP(B202,'Data '!$B:$AN,39,0),"0")</f>
        <v>0</v>
      </c>
      <c r="O202" s="37">
        <f t="shared" si="23"/>
        <v>0</v>
      </c>
      <c r="P202" s="37">
        <f t="shared" si="24"/>
        <v>0</v>
      </c>
      <c r="Q202" s="50">
        <f t="shared" si="28"/>
        <v>0</v>
      </c>
      <c r="R202" s="37">
        <f t="shared" si="25"/>
        <v>0</v>
      </c>
      <c r="S202" s="38">
        <f t="shared" si="26"/>
        <v>0</v>
      </c>
    </row>
    <row r="203" spans="1:19" x14ac:dyDescent="0.25">
      <c r="A203" s="31">
        <f t="shared" si="22"/>
        <v>202</v>
      </c>
      <c r="B203" s="99"/>
      <c r="C203" s="33" t="str">
        <f>IFERROR(VLOOKUP(B203,'Data '!$B:$H,3,0)," ")</f>
        <v xml:space="preserve"> </v>
      </c>
      <c r="D203" s="33" t="str">
        <f>IFERROR(VLOOKUP($B203,'Data '!$B:$H,4,0)," ")</f>
        <v xml:space="preserve"> </v>
      </c>
      <c r="E203" s="33" t="str">
        <f>IFERROR(VLOOKUP($B203,'Data '!$B:$H,4,0)," ")</f>
        <v xml:space="preserve"> </v>
      </c>
      <c r="F203" s="33" t="str">
        <f>IFERROR(VLOOKUP($B203,'Data '!$B:$H,5,0)," ")</f>
        <v xml:space="preserve"> </v>
      </c>
      <c r="G203" s="34" t="str">
        <f>IFERROR(VLOOKUP($B203,'Data '!$B:$H,7,0)," ")</f>
        <v xml:space="preserve"> </v>
      </c>
      <c r="H203" s="34" t="str">
        <f>IFERROR(VLOOKUP($B203,'Data '!$B:$S,18,0)," ")</f>
        <v xml:space="preserve"> </v>
      </c>
      <c r="I203" s="43" t="str">
        <f>IFERROR(VLOOKUP(B203,'Data '!$B:$G,6,0)," ")</f>
        <v xml:space="preserve"> </v>
      </c>
      <c r="J203" s="50"/>
      <c r="K203" s="50"/>
      <c r="L203" s="50"/>
      <c r="M203" s="53" t="str">
        <f t="shared" si="27"/>
        <v>0</v>
      </c>
      <c r="N203" s="32" t="str">
        <f>IFERROR(VLOOKUP(B203,'Data '!$B:$AN,39,0),"0")</f>
        <v>0</v>
      </c>
      <c r="O203" s="37">
        <f t="shared" si="23"/>
        <v>0</v>
      </c>
      <c r="P203" s="37">
        <f t="shared" si="24"/>
        <v>0</v>
      </c>
      <c r="Q203" s="50">
        <f t="shared" si="28"/>
        <v>0</v>
      </c>
      <c r="R203" s="37">
        <f t="shared" si="25"/>
        <v>0</v>
      </c>
      <c r="S203" s="38">
        <f t="shared" si="26"/>
        <v>0</v>
      </c>
    </row>
    <row r="204" spans="1:19" x14ac:dyDescent="0.25">
      <c r="A204" s="31">
        <f t="shared" si="22"/>
        <v>203</v>
      </c>
      <c r="B204" s="99"/>
      <c r="C204" s="33" t="str">
        <f>IFERROR(VLOOKUP(B204,'Data '!$B:$H,3,0)," ")</f>
        <v xml:space="preserve"> </v>
      </c>
      <c r="D204" s="33" t="str">
        <f>IFERROR(VLOOKUP($B204,'Data '!$B:$H,4,0)," ")</f>
        <v xml:space="preserve"> </v>
      </c>
      <c r="E204" s="33" t="str">
        <f>IFERROR(VLOOKUP($B204,'Data '!$B:$H,4,0)," ")</f>
        <v xml:space="preserve"> </v>
      </c>
      <c r="F204" s="33" t="str">
        <f>IFERROR(VLOOKUP($B204,'Data '!$B:$H,5,0)," ")</f>
        <v xml:space="preserve"> </v>
      </c>
      <c r="G204" s="34" t="str">
        <f>IFERROR(VLOOKUP($B204,'Data '!$B:$H,7,0)," ")</f>
        <v xml:space="preserve"> </v>
      </c>
      <c r="H204" s="34" t="str">
        <f>IFERROR(VLOOKUP($B204,'Data '!$B:$S,18,0)," ")</f>
        <v xml:space="preserve"> </v>
      </c>
      <c r="I204" s="43" t="str">
        <f>IFERROR(VLOOKUP(B204,'Data '!$B:$G,6,0)," ")</f>
        <v xml:space="preserve"> </v>
      </c>
      <c r="J204" s="50"/>
      <c r="K204" s="50"/>
      <c r="L204" s="50"/>
      <c r="M204" s="53" t="str">
        <f t="shared" si="27"/>
        <v>0</v>
      </c>
      <c r="N204" s="32" t="str">
        <f>IFERROR(VLOOKUP(B204,'Data '!$B:$AN,39,0),"0")</f>
        <v>0</v>
      </c>
      <c r="O204" s="37">
        <f t="shared" si="23"/>
        <v>0</v>
      </c>
      <c r="P204" s="37">
        <f t="shared" si="24"/>
        <v>0</v>
      </c>
      <c r="Q204" s="50">
        <f t="shared" si="28"/>
        <v>0</v>
      </c>
      <c r="R204" s="37">
        <f t="shared" si="25"/>
        <v>0</v>
      </c>
      <c r="S204" s="38">
        <f t="shared" si="26"/>
        <v>0</v>
      </c>
    </row>
    <row r="205" spans="1:19" x14ac:dyDescent="0.25">
      <c r="A205" s="31">
        <f t="shared" si="22"/>
        <v>204</v>
      </c>
      <c r="B205" s="99"/>
      <c r="C205" s="33" t="str">
        <f>IFERROR(VLOOKUP(B205,'Data '!$B:$H,3,0)," ")</f>
        <v xml:space="preserve"> </v>
      </c>
      <c r="D205" s="33" t="str">
        <f>IFERROR(VLOOKUP($B205,'Data '!$B:$H,4,0)," ")</f>
        <v xml:space="preserve"> </v>
      </c>
      <c r="E205" s="33" t="str">
        <f>IFERROR(VLOOKUP($B205,'Data '!$B:$H,4,0)," ")</f>
        <v xml:space="preserve"> </v>
      </c>
      <c r="F205" s="33" t="str">
        <f>IFERROR(VLOOKUP($B205,'Data '!$B:$H,5,0)," ")</f>
        <v xml:space="preserve"> </v>
      </c>
      <c r="G205" s="34" t="str">
        <f>IFERROR(VLOOKUP($B205,'Data '!$B:$H,7,0)," ")</f>
        <v xml:space="preserve"> </v>
      </c>
      <c r="H205" s="34" t="str">
        <f>IFERROR(VLOOKUP($B205,'Data '!$B:$S,18,0)," ")</f>
        <v xml:space="preserve"> </v>
      </c>
      <c r="I205" s="43" t="str">
        <f>IFERROR(VLOOKUP(B205,'Data '!$B:$G,6,0)," ")</f>
        <v xml:space="preserve"> </v>
      </c>
      <c r="J205" s="50"/>
      <c r="K205" s="50"/>
      <c r="L205" s="50"/>
      <c r="M205" s="53" t="str">
        <f t="shared" si="27"/>
        <v>0</v>
      </c>
      <c r="N205" s="32" t="str">
        <f>IFERROR(VLOOKUP(B205,'Data '!$B:$AN,39,0),"0")</f>
        <v>0</v>
      </c>
      <c r="O205" s="37">
        <f t="shared" si="23"/>
        <v>0</v>
      </c>
      <c r="P205" s="37">
        <f t="shared" si="24"/>
        <v>0</v>
      </c>
      <c r="Q205" s="50">
        <f t="shared" si="28"/>
        <v>0</v>
      </c>
      <c r="R205" s="37">
        <f t="shared" si="25"/>
        <v>0</v>
      </c>
      <c r="S205" s="38">
        <f t="shared" si="26"/>
        <v>0</v>
      </c>
    </row>
    <row r="206" spans="1:19" x14ac:dyDescent="0.25">
      <c r="A206" s="31">
        <f t="shared" si="22"/>
        <v>205</v>
      </c>
      <c r="B206" s="99"/>
      <c r="C206" s="33" t="str">
        <f>IFERROR(VLOOKUP(B206,'Data '!$B:$H,3,0)," ")</f>
        <v xml:space="preserve"> </v>
      </c>
      <c r="D206" s="33" t="str">
        <f>IFERROR(VLOOKUP($B206,'Data '!$B:$H,4,0)," ")</f>
        <v xml:space="preserve"> </v>
      </c>
      <c r="E206" s="33" t="str">
        <f>IFERROR(VLOOKUP($B206,'Data '!$B:$H,4,0)," ")</f>
        <v xml:space="preserve"> </v>
      </c>
      <c r="F206" s="33" t="str">
        <f>IFERROR(VLOOKUP($B206,'Data '!$B:$H,5,0)," ")</f>
        <v xml:space="preserve"> </v>
      </c>
      <c r="G206" s="34" t="str">
        <f>IFERROR(VLOOKUP($B206,'Data '!$B:$H,7,0)," ")</f>
        <v xml:space="preserve"> </v>
      </c>
      <c r="H206" s="34" t="str">
        <f>IFERROR(VLOOKUP($B206,'Data '!$B:$S,18,0)," ")</f>
        <v xml:space="preserve"> </v>
      </c>
      <c r="I206" s="43" t="str">
        <f>IFERROR(VLOOKUP(B206,'Data '!$B:$G,6,0)," ")</f>
        <v xml:space="preserve"> </v>
      </c>
      <c r="J206" s="50"/>
      <c r="K206" s="50"/>
      <c r="L206" s="50"/>
      <c r="M206" s="53" t="str">
        <f t="shared" si="27"/>
        <v>0</v>
      </c>
      <c r="N206" s="32" t="str">
        <f>IFERROR(VLOOKUP(B206,'Data '!$B:$AN,39,0),"0")</f>
        <v>0</v>
      </c>
      <c r="O206" s="37">
        <f t="shared" si="23"/>
        <v>0</v>
      </c>
      <c r="P206" s="37">
        <f t="shared" si="24"/>
        <v>0</v>
      </c>
      <c r="Q206" s="50">
        <f t="shared" si="28"/>
        <v>0</v>
      </c>
      <c r="R206" s="37">
        <f t="shared" si="25"/>
        <v>0</v>
      </c>
      <c r="S206" s="38">
        <f t="shared" si="26"/>
        <v>0</v>
      </c>
    </row>
    <row r="207" spans="1:19" x14ac:dyDescent="0.25">
      <c r="A207" s="31">
        <f t="shared" si="22"/>
        <v>206</v>
      </c>
      <c r="B207" s="99"/>
      <c r="C207" s="33" t="str">
        <f>IFERROR(VLOOKUP(B207,'Data '!$B:$H,3,0)," ")</f>
        <v xml:space="preserve"> </v>
      </c>
      <c r="D207" s="33" t="str">
        <f>IFERROR(VLOOKUP($B207,'Data '!$B:$H,4,0)," ")</f>
        <v xml:space="preserve"> </v>
      </c>
      <c r="E207" s="33" t="str">
        <f>IFERROR(VLOOKUP($B207,'Data '!$B:$H,4,0)," ")</f>
        <v xml:space="preserve"> </v>
      </c>
      <c r="F207" s="33" t="str">
        <f>IFERROR(VLOOKUP($B207,'Data '!$B:$H,5,0)," ")</f>
        <v xml:space="preserve"> </v>
      </c>
      <c r="G207" s="34" t="str">
        <f>IFERROR(VLOOKUP($B207,'Data '!$B:$H,7,0)," ")</f>
        <v xml:space="preserve"> </v>
      </c>
      <c r="H207" s="34" t="str">
        <f>IFERROR(VLOOKUP($B207,'Data '!$B:$S,18,0)," ")</f>
        <v xml:space="preserve"> </v>
      </c>
      <c r="I207" s="43" t="str">
        <f>IFERROR(VLOOKUP(B207,'Data '!$B:$G,6,0)," ")</f>
        <v xml:space="preserve"> </v>
      </c>
      <c r="J207" s="50"/>
      <c r="K207" s="50"/>
      <c r="L207" s="50"/>
      <c r="M207" s="53" t="str">
        <f t="shared" si="27"/>
        <v>0</v>
      </c>
      <c r="N207" s="32" t="str">
        <f>IFERROR(VLOOKUP(B207,'Data '!$B:$AN,39,0),"0")</f>
        <v>0</v>
      </c>
      <c r="O207" s="37">
        <f t="shared" si="23"/>
        <v>0</v>
      </c>
      <c r="P207" s="37">
        <f t="shared" si="24"/>
        <v>0</v>
      </c>
      <c r="Q207" s="50">
        <f t="shared" si="28"/>
        <v>0</v>
      </c>
      <c r="R207" s="37">
        <f t="shared" si="25"/>
        <v>0</v>
      </c>
      <c r="S207" s="38">
        <f t="shared" si="26"/>
        <v>0</v>
      </c>
    </row>
    <row r="208" spans="1:19" x14ac:dyDescent="0.25">
      <c r="A208" s="31">
        <f t="shared" si="22"/>
        <v>207</v>
      </c>
      <c r="B208" s="99"/>
      <c r="C208" s="33" t="str">
        <f>IFERROR(VLOOKUP(B208,'Data '!$B:$H,3,0)," ")</f>
        <v xml:space="preserve"> </v>
      </c>
      <c r="D208" s="33" t="str">
        <f>IFERROR(VLOOKUP($B208,'Data '!$B:$H,4,0)," ")</f>
        <v xml:space="preserve"> </v>
      </c>
      <c r="E208" s="33" t="str">
        <f>IFERROR(VLOOKUP($B208,'Data '!$B:$H,4,0)," ")</f>
        <v xml:space="preserve"> </v>
      </c>
      <c r="F208" s="33" t="str">
        <f>IFERROR(VLOOKUP($B208,'Data '!$B:$H,5,0)," ")</f>
        <v xml:space="preserve"> </v>
      </c>
      <c r="G208" s="34" t="str">
        <f>IFERROR(VLOOKUP($B208,'Data '!$B:$H,7,0)," ")</f>
        <v xml:space="preserve"> </v>
      </c>
      <c r="H208" s="34" t="str">
        <f>IFERROR(VLOOKUP($B208,'Data '!$B:$S,18,0)," ")</f>
        <v xml:space="preserve"> </v>
      </c>
      <c r="I208" s="43" t="str">
        <f>IFERROR(VLOOKUP(B208,'Data '!$B:$G,6,0)," ")</f>
        <v xml:space="preserve"> </v>
      </c>
      <c r="J208" s="50"/>
      <c r="K208" s="50"/>
      <c r="L208" s="50"/>
      <c r="M208" s="53" t="str">
        <f t="shared" si="27"/>
        <v>0</v>
      </c>
      <c r="N208" s="32" t="str">
        <f>IFERROR(VLOOKUP(B208,'Data '!$B:$AN,39,0),"0")</f>
        <v>0</v>
      </c>
      <c r="O208" s="37">
        <f t="shared" si="23"/>
        <v>0</v>
      </c>
      <c r="P208" s="37">
        <f t="shared" si="24"/>
        <v>0</v>
      </c>
      <c r="Q208" s="50">
        <f t="shared" si="28"/>
        <v>0</v>
      </c>
      <c r="R208" s="37">
        <f t="shared" si="25"/>
        <v>0</v>
      </c>
      <c r="S208" s="38">
        <f t="shared" si="26"/>
        <v>0</v>
      </c>
    </row>
    <row r="209" spans="1:19" x14ac:dyDescent="0.25">
      <c r="A209" s="31">
        <f t="shared" si="22"/>
        <v>208</v>
      </c>
      <c r="B209" s="99"/>
      <c r="C209" s="33" t="str">
        <f>IFERROR(VLOOKUP(B209,'Data '!$B:$H,3,0)," ")</f>
        <v xml:space="preserve"> </v>
      </c>
      <c r="D209" s="33" t="str">
        <f>IFERROR(VLOOKUP($B209,'Data '!$B:$H,4,0)," ")</f>
        <v xml:space="preserve"> </v>
      </c>
      <c r="E209" s="33" t="str">
        <f>IFERROR(VLOOKUP($B209,'Data '!$B:$H,4,0)," ")</f>
        <v xml:space="preserve"> </v>
      </c>
      <c r="F209" s="33" t="str">
        <f>IFERROR(VLOOKUP($B209,'Data '!$B:$H,5,0)," ")</f>
        <v xml:space="preserve"> </v>
      </c>
      <c r="G209" s="34" t="str">
        <f>IFERROR(VLOOKUP($B209,'Data '!$B:$H,7,0)," ")</f>
        <v xml:space="preserve"> </v>
      </c>
      <c r="H209" s="34" t="str">
        <f>IFERROR(VLOOKUP($B209,'Data '!$B:$S,18,0)," ")</f>
        <v xml:space="preserve"> </v>
      </c>
      <c r="I209" s="43" t="str">
        <f>IFERROR(VLOOKUP(B209,'Data '!$B:$G,6,0)," ")</f>
        <v xml:space="preserve"> </v>
      </c>
      <c r="J209" s="50"/>
      <c r="K209" s="50"/>
      <c r="L209" s="50"/>
      <c r="M209" s="53" t="str">
        <f t="shared" si="27"/>
        <v>0</v>
      </c>
      <c r="N209" s="32" t="str">
        <f>IFERROR(VLOOKUP(B209,'Data '!$B:$AN,39,0),"0")</f>
        <v>0</v>
      </c>
      <c r="O209" s="37">
        <f t="shared" si="23"/>
        <v>0</v>
      </c>
      <c r="P209" s="37">
        <f t="shared" si="24"/>
        <v>0</v>
      </c>
      <c r="Q209" s="50">
        <f t="shared" si="28"/>
        <v>0</v>
      </c>
      <c r="R209" s="37">
        <f t="shared" si="25"/>
        <v>0</v>
      </c>
      <c r="S209" s="38">
        <f t="shared" si="26"/>
        <v>0</v>
      </c>
    </row>
    <row r="210" spans="1:19" x14ac:dyDescent="0.25">
      <c r="A210" s="31">
        <f t="shared" si="22"/>
        <v>209</v>
      </c>
      <c r="B210" s="99"/>
      <c r="C210" s="33" t="str">
        <f>IFERROR(VLOOKUP(B210,'Data '!$B:$H,3,0)," ")</f>
        <v xml:space="preserve"> </v>
      </c>
      <c r="D210" s="33" t="str">
        <f>IFERROR(VLOOKUP($B210,'Data '!$B:$H,4,0)," ")</f>
        <v xml:space="preserve"> </v>
      </c>
      <c r="E210" s="33" t="str">
        <f>IFERROR(VLOOKUP($B210,'Data '!$B:$H,4,0)," ")</f>
        <v xml:space="preserve"> </v>
      </c>
      <c r="F210" s="33" t="str">
        <f>IFERROR(VLOOKUP($B210,'Data '!$B:$H,5,0)," ")</f>
        <v xml:space="preserve"> </v>
      </c>
      <c r="G210" s="34" t="str">
        <f>IFERROR(VLOOKUP($B210,'Data '!$B:$H,7,0)," ")</f>
        <v xml:space="preserve"> </v>
      </c>
      <c r="H210" s="34" t="str">
        <f>IFERROR(VLOOKUP($B210,'Data '!$B:$S,18,0)," ")</f>
        <v xml:space="preserve"> </v>
      </c>
      <c r="I210" s="43" t="str">
        <f>IFERROR(VLOOKUP(B210,'Data '!$B:$G,6,0)," ")</f>
        <v xml:space="preserve"> </v>
      </c>
      <c r="J210" s="50"/>
      <c r="K210" s="50"/>
      <c r="L210" s="50"/>
      <c r="M210" s="53" t="str">
        <f t="shared" si="27"/>
        <v>0</v>
      </c>
      <c r="N210" s="32" t="str">
        <f>IFERROR(VLOOKUP(B210,'Data '!$B:$AN,39,0),"0")</f>
        <v>0</v>
      </c>
      <c r="O210" s="37">
        <f t="shared" si="23"/>
        <v>0</v>
      </c>
      <c r="P210" s="37">
        <f t="shared" si="24"/>
        <v>0</v>
      </c>
      <c r="Q210" s="50">
        <f t="shared" si="28"/>
        <v>0</v>
      </c>
      <c r="R210" s="37">
        <f t="shared" si="25"/>
        <v>0</v>
      </c>
      <c r="S210" s="38">
        <f t="shared" si="26"/>
        <v>0</v>
      </c>
    </row>
    <row r="211" spans="1:19" x14ac:dyDescent="0.25">
      <c r="A211" s="31">
        <f t="shared" si="22"/>
        <v>210</v>
      </c>
      <c r="B211" s="99"/>
      <c r="C211" s="33" t="str">
        <f>IFERROR(VLOOKUP(B211,'Data '!$B:$H,3,0)," ")</f>
        <v xml:space="preserve"> </v>
      </c>
      <c r="D211" s="33" t="str">
        <f>IFERROR(VLOOKUP($B211,'Data '!$B:$H,4,0)," ")</f>
        <v xml:space="preserve"> </v>
      </c>
      <c r="E211" s="33" t="str">
        <f>IFERROR(VLOOKUP($B211,'Data '!$B:$H,4,0)," ")</f>
        <v xml:space="preserve"> </v>
      </c>
      <c r="F211" s="33" t="str">
        <f>IFERROR(VLOOKUP($B211,'Data '!$B:$H,5,0)," ")</f>
        <v xml:space="preserve"> </v>
      </c>
      <c r="G211" s="34" t="str">
        <f>IFERROR(VLOOKUP($B211,'Data '!$B:$H,7,0)," ")</f>
        <v xml:space="preserve"> </v>
      </c>
      <c r="H211" s="34" t="str">
        <f>IFERROR(VLOOKUP($B211,'Data '!$B:$S,18,0)," ")</f>
        <v xml:space="preserve"> </v>
      </c>
      <c r="I211" s="43" t="str">
        <f>IFERROR(VLOOKUP(B211,'Data '!$B:$G,6,0)," ")</f>
        <v xml:space="preserve"> </v>
      </c>
      <c r="J211" s="50"/>
      <c r="K211" s="50"/>
      <c r="L211" s="50"/>
      <c r="M211" s="53" t="str">
        <f t="shared" si="27"/>
        <v>0</v>
      </c>
      <c r="N211" s="32" t="str">
        <f>IFERROR(VLOOKUP(B211,'Data '!$B:$AN,39,0),"0")</f>
        <v>0</v>
      </c>
      <c r="O211" s="37">
        <f t="shared" si="23"/>
        <v>0</v>
      </c>
      <c r="P211" s="37">
        <f t="shared" si="24"/>
        <v>0</v>
      </c>
      <c r="Q211" s="50">
        <f t="shared" si="28"/>
        <v>0</v>
      </c>
      <c r="R211" s="37">
        <f t="shared" si="25"/>
        <v>0</v>
      </c>
      <c r="S211" s="38">
        <f t="shared" si="26"/>
        <v>0</v>
      </c>
    </row>
    <row r="212" spans="1:19" x14ac:dyDescent="0.25">
      <c r="A212" s="31">
        <f t="shared" si="22"/>
        <v>211</v>
      </c>
      <c r="B212" s="99"/>
      <c r="C212" s="33" t="str">
        <f>IFERROR(VLOOKUP(B212,'Data '!$B:$H,3,0)," ")</f>
        <v xml:space="preserve"> </v>
      </c>
      <c r="D212" s="33" t="str">
        <f>IFERROR(VLOOKUP($B212,'Data '!$B:$H,4,0)," ")</f>
        <v xml:space="preserve"> </v>
      </c>
      <c r="E212" s="33" t="str">
        <f>IFERROR(VLOOKUP($B212,'Data '!$B:$H,4,0)," ")</f>
        <v xml:space="preserve"> </v>
      </c>
      <c r="F212" s="33" t="str">
        <f>IFERROR(VLOOKUP($B212,'Data '!$B:$H,5,0)," ")</f>
        <v xml:space="preserve"> </v>
      </c>
      <c r="G212" s="34" t="str">
        <f>IFERROR(VLOOKUP($B212,'Data '!$B:$H,7,0)," ")</f>
        <v xml:space="preserve"> </v>
      </c>
      <c r="H212" s="34" t="str">
        <f>IFERROR(VLOOKUP($B212,'Data '!$B:$S,18,0)," ")</f>
        <v xml:space="preserve"> </v>
      </c>
      <c r="I212" s="43" t="str">
        <f>IFERROR(VLOOKUP(B212,'Data '!$B:$G,6,0)," ")</f>
        <v xml:space="preserve"> </v>
      </c>
      <c r="J212" s="50"/>
      <c r="K212" s="50"/>
      <c r="L212" s="50"/>
      <c r="M212" s="53" t="str">
        <f t="shared" si="27"/>
        <v>0</v>
      </c>
      <c r="N212" s="32" t="str">
        <f>IFERROR(VLOOKUP(B212,'Data '!$B:$AN,39,0),"0")</f>
        <v>0</v>
      </c>
      <c r="O212" s="37">
        <f t="shared" si="23"/>
        <v>0</v>
      </c>
      <c r="P212" s="37">
        <f t="shared" si="24"/>
        <v>0</v>
      </c>
      <c r="Q212" s="50">
        <f t="shared" si="28"/>
        <v>0</v>
      </c>
      <c r="R212" s="37">
        <f t="shared" si="25"/>
        <v>0</v>
      </c>
      <c r="S212" s="38">
        <f t="shared" si="26"/>
        <v>0</v>
      </c>
    </row>
    <row r="213" spans="1:19" x14ac:dyDescent="0.25">
      <c r="A213" s="31">
        <f t="shared" si="22"/>
        <v>212</v>
      </c>
      <c r="B213" s="99"/>
      <c r="C213" s="33" t="str">
        <f>IFERROR(VLOOKUP(B213,'Data '!$B:$H,3,0)," ")</f>
        <v xml:space="preserve"> </v>
      </c>
      <c r="D213" s="33" t="str">
        <f>IFERROR(VLOOKUP($B213,'Data '!$B:$H,4,0)," ")</f>
        <v xml:space="preserve"> </v>
      </c>
      <c r="E213" s="33" t="str">
        <f>IFERROR(VLOOKUP($B213,'Data '!$B:$H,4,0)," ")</f>
        <v xml:space="preserve"> </v>
      </c>
      <c r="F213" s="33" t="str">
        <f>IFERROR(VLOOKUP($B213,'Data '!$B:$H,5,0)," ")</f>
        <v xml:space="preserve"> </v>
      </c>
      <c r="G213" s="34" t="str">
        <f>IFERROR(VLOOKUP($B213,'Data '!$B:$H,7,0)," ")</f>
        <v xml:space="preserve"> </v>
      </c>
      <c r="H213" s="34" t="str">
        <f>IFERROR(VLOOKUP($B213,'Data '!$B:$S,18,0)," ")</f>
        <v xml:space="preserve"> </v>
      </c>
      <c r="I213" s="43" t="str">
        <f>IFERROR(VLOOKUP(B213,'Data '!$B:$G,6,0)," ")</f>
        <v xml:space="preserve"> </v>
      </c>
      <c r="J213" s="50"/>
      <c r="K213" s="50"/>
      <c r="L213" s="50"/>
      <c r="M213" s="53" t="str">
        <f t="shared" si="27"/>
        <v>0</v>
      </c>
      <c r="N213" s="32" t="str">
        <f>IFERROR(VLOOKUP(B213,'Data '!$B:$AN,39,0),"0")</f>
        <v>0</v>
      </c>
      <c r="O213" s="37">
        <f t="shared" si="23"/>
        <v>0</v>
      </c>
      <c r="P213" s="37">
        <f t="shared" si="24"/>
        <v>0</v>
      </c>
      <c r="Q213" s="50">
        <f t="shared" si="28"/>
        <v>0</v>
      </c>
      <c r="R213" s="37">
        <f t="shared" si="25"/>
        <v>0</v>
      </c>
      <c r="S213" s="38">
        <f t="shared" si="26"/>
        <v>0</v>
      </c>
    </row>
    <row r="214" spans="1:19" x14ac:dyDescent="0.25">
      <c r="A214" s="31">
        <f t="shared" si="22"/>
        <v>213</v>
      </c>
      <c r="B214" s="99"/>
      <c r="C214" s="33" t="str">
        <f>IFERROR(VLOOKUP(B214,'Data '!$B:$H,3,0)," ")</f>
        <v xml:space="preserve"> </v>
      </c>
      <c r="D214" s="33" t="str">
        <f>IFERROR(VLOOKUP($B214,'Data '!$B:$H,4,0)," ")</f>
        <v xml:space="preserve"> </v>
      </c>
      <c r="E214" s="33" t="str">
        <f>IFERROR(VLOOKUP($B214,'Data '!$B:$H,4,0)," ")</f>
        <v xml:space="preserve"> </v>
      </c>
      <c r="F214" s="33" t="str">
        <f>IFERROR(VLOOKUP($B214,'Data '!$B:$H,5,0)," ")</f>
        <v xml:space="preserve"> </v>
      </c>
      <c r="G214" s="34" t="str">
        <f>IFERROR(VLOOKUP($B214,'Data '!$B:$H,7,0)," ")</f>
        <v xml:space="preserve"> </v>
      </c>
      <c r="H214" s="34" t="str">
        <f>IFERROR(VLOOKUP($B214,'Data '!$B:$S,18,0)," ")</f>
        <v xml:space="preserve"> </v>
      </c>
      <c r="I214" s="43" t="str">
        <f>IFERROR(VLOOKUP(B214,'Data '!$B:$G,6,0)," ")</f>
        <v xml:space="preserve"> </v>
      </c>
      <c r="J214" s="50"/>
      <c r="K214" s="50"/>
      <c r="L214" s="50"/>
      <c r="M214" s="53" t="str">
        <f t="shared" si="27"/>
        <v>0</v>
      </c>
      <c r="N214" s="32" t="str">
        <f>IFERROR(VLOOKUP(B214,'Data '!$B:$AN,39,0),"0")</f>
        <v>0</v>
      </c>
      <c r="O214" s="37">
        <f t="shared" si="23"/>
        <v>0</v>
      </c>
      <c r="P214" s="37">
        <f t="shared" si="24"/>
        <v>0</v>
      </c>
      <c r="Q214" s="50">
        <f t="shared" si="28"/>
        <v>0</v>
      </c>
      <c r="R214" s="37">
        <f t="shared" si="25"/>
        <v>0</v>
      </c>
      <c r="S214" s="38">
        <f t="shared" si="26"/>
        <v>0</v>
      </c>
    </row>
    <row r="215" spans="1:19" x14ac:dyDescent="0.25">
      <c r="A215" s="31">
        <f t="shared" si="22"/>
        <v>214</v>
      </c>
      <c r="B215" s="99"/>
      <c r="C215" s="33" t="str">
        <f>IFERROR(VLOOKUP(B215,'Data '!$B:$H,3,0)," ")</f>
        <v xml:space="preserve"> </v>
      </c>
      <c r="D215" s="33" t="str">
        <f>IFERROR(VLOOKUP($B215,'Data '!$B:$H,4,0)," ")</f>
        <v xml:space="preserve"> </v>
      </c>
      <c r="E215" s="33" t="str">
        <f>IFERROR(VLOOKUP($B215,'Data '!$B:$H,4,0)," ")</f>
        <v xml:space="preserve"> </v>
      </c>
      <c r="F215" s="33" t="str">
        <f>IFERROR(VLOOKUP($B215,'Data '!$B:$H,5,0)," ")</f>
        <v xml:space="preserve"> </v>
      </c>
      <c r="G215" s="34" t="str">
        <f>IFERROR(VLOOKUP($B215,'Data '!$B:$H,7,0)," ")</f>
        <v xml:space="preserve"> </v>
      </c>
      <c r="H215" s="34" t="str">
        <f>IFERROR(VLOOKUP($B215,'Data '!$B:$S,18,0)," ")</f>
        <v xml:space="preserve"> </v>
      </c>
      <c r="I215" s="43" t="str">
        <f>IFERROR(VLOOKUP(B215,'Data '!$B:$G,6,0)," ")</f>
        <v xml:space="preserve"> </v>
      </c>
      <c r="J215" s="50"/>
      <c r="K215" s="50"/>
      <c r="L215" s="50"/>
      <c r="M215" s="53" t="str">
        <f t="shared" si="27"/>
        <v>0</v>
      </c>
      <c r="N215" s="32" t="str">
        <f>IFERROR(VLOOKUP(B215,'Data '!$B:$AN,39,0),"0")</f>
        <v>0</v>
      </c>
      <c r="O215" s="37">
        <f t="shared" si="23"/>
        <v>0</v>
      </c>
      <c r="P215" s="37">
        <f t="shared" si="24"/>
        <v>0</v>
      </c>
      <c r="Q215" s="50">
        <f t="shared" si="28"/>
        <v>0</v>
      </c>
      <c r="R215" s="37">
        <f t="shared" si="25"/>
        <v>0</v>
      </c>
      <c r="S215" s="38">
        <f t="shared" si="26"/>
        <v>0</v>
      </c>
    </row>
    <row r="216" spans="1:19" x14ac:dyDescent="0.25">
      <c r="A216" s="31">
        <f t="shared" si="22"/>
        <v>215</v>
      </c>
      <c r="B216" s="99"/>
      <c r="C216" s="33" t="str">
        <f>IFERROR(VLOOKUP(B216,'Data '!$B:$H,3,0)," ")</f>
        <v xml:space="preserve"> </v>
      </c>
      <c r="D216" s="33" t="str">
        <f>IFERROR(VLOOKUP($B216,'Data '!$B:$H,4,0)," ")</f>
        <v xml:space="preserve"> </v>
      </c>
      <c r="E216" s="33" t="str">
        <f>IFERROR(VLOOKUP($B216,'Data '!$B:$H,4,0)," ")</f>
        <v xml:space="preserve"> </v>
      </c>
      <c r="F216" s="33" t="str">
        <f>IFERROR(VLOOKUP($B216,'Data '!$B:$H,5,0)," ")</f>
        <v xml:space="preserve"> </v>
      </c>
      <c r="G216" s="34" t="str">
        <f>IFERROR(VLOOKUP($B216,'Data '!$B:$H,7,0)," ")</f>
        <v xml:space="preserve"> </v>
      </c>
      <c r="H216" s="34" t="str">
        <f>IFERROR(VLOOKUP($B216,'Data '!$B:$S,18,0)," ")</f>
        <v xml:space="preserve"> </v>
      </c>
      <c r="I216" s="43" t="str">
        <f>IFERROR(VLOOKUP(B216,'Data '!$B:$G,6,0)," ")</f>
        <v xml:space="preserve"> </v>
      </c>
      <c r="J216" s="50"/>
      <c r="K216" s="50"/>
      <c r="L216" s="50"/>
      <c r="M216" s="53" t="str">
        <f t="shared" si="27"/>
        <v>0</v>
      </c>
      <c r="N216" s="32" t="str">
        <f>IFERROR(VLOOKUP(B216,'Data '!$B:$AN,39,0),"0")</f>
        <v>0</v>
      </c>
      <c r="O216" s="37">
        <f t="shared" si="23"/>
        <v>0</v>
      </c>
      <c r="P216" s="37">
        <f t="shared" si="24"/>
        <v>0</v>
      </c>
      <c r="Q216" s="50">
        <f t="shared" si="28"/>
        <v>0</v>
      </c>
      <c r="R216" s="37">
        <f t="shared" si="25"/>
        <v>0</v>
      </c>
      <c r="S216" s="38">
        <f t="shared" si="26"/>
        <v>0</v>
      </c>
    </row>
    <row r="217" spans="1:19" x14ac:dyDescent="0.25">
      <c r="A217" s="31">
        <f t="shared" si="22"/>
        <v>216</v>
      </c>
      <c r="B217" s="99"/>
      <c r="C217" s="33" t="str">
        <f>IFERROR(VLOOKUP(B217,'Data '!$B:$H,3,0)," ")</f>
        <v xml:space="preserve"> </v>
      </c>
      <c r="D217" s="33" t="str">
        <f>IFERROR(VLOOKUP($B217,'Data '!$B:$H,4,0)," ")</f>
        <v xml:space="preserve"> </v>
      </c>
      <c r="E217" s="33" t="str">
        <f>IFERROR(VLOOKUP($B217,'Data '!$B:$H,4,0)," ")</f>
        <v xml:space="preserve"> </v>
      </c>
      <c r="F217" s="33" t="str">
        <f>IFERROR(VLOOKUP($B217,'Data '!$B:$H,5,0)," ")</f>
        <v xml:space="preserve"> </v>
      </c>
      <c r="G217" s="34" t="str">
        <f>IFERROR(VLOOKUP($B217,'Data '!$B:$H,7,0)," ")</f>
        <v xml:space="preserve"> </v>
      </c>
      <c r="H217" s="34" t="str">
        <f>IFERROR(VLOOKUP($B217,'Data '!$B:$S,18,0)," ")</f>
        <v xml:space="preserve"> </v>
      </c>
      <c r="I217" s="43" t="str">
        <f>IFERROR(VLOOKUP(B217,'Data '!$B:$G,6,0)," ")</f>
        <v xml:space="preserve"> </v>
      </c>
      <c r="J217" s="50"/>
      <c r="K217" s="50"/>
      <c r="L217" s="50"/>
      <c r="M217" s="53" t="str">
        <f t="shared" si="27"/>
        <v>0</v>
      </c>
      <c r="N217" s="32" t="str">
        <f>IFERROR(VLOOKUP(B217,'Data '!$B:$AN,39,0),"0")</f>
        <v>0</v>
      </c>
      <c r="O217" s="37">
        <f t="shared" si="23"/>
        <v>0</v>
      </c>
      <c r="P217" s="37">
        <f t="shared" si="24"/>
        <v>0</v>
      </c>
      <c r="Q217" s="50">
        <f t="shared" si="28"/>
        <v>0</v>
      </c>
      <c r="R217" s="37">
        <f t="shared" si="25"/>
        <v>0</v>
      </c>
      <c r="S217" s="38">
        <f t="shared" si="26"/>
        <v>0</v>
      </c>
    </row>
    <row r="218" spans="1:19" x14ac:dyDescent="0.25">
      <c r="A218" s="31">
        <f t="shared" si="22"/>
        <v>217</v>
      </c>
      <c r="B218" s="99"/>
      <c r="C218" s="33" t="str">
        <f>IFERROR(VLOOKUP(B218,'Data '!$B:$H,3,0)," ")</f>
        <v xml:space="preserve"> </v>
      </c>
      <c r="D218" s="33" t="str">
        <f>IFERROR(VLOOKUP($B218,'Data '!$B:$H,4,0)," ")</f>
        <v xml:space="preserve"> </v>
      </c>
      <c r="E218" s="33" t="str">
        <f>IFERROR(VLOOKUP($B218,'Data '!$B:$H,4,0)," ")</f>
        <v xml:space="preserve"> </v>
      </c>
      <c r="F218" s="33" t="str">
        <f>IFERROR(VLOOKUP($B218,'Data '!$B:$H,5,0)," ")</f>
        <v xml:space="preserve"> </v>
      </c>
      <c r="G218" s="34" t="str">
        <f>IFERROR(VLOOKUP($B218,'Data '!$B:$H,7,0)," ")</f>
        <v xml:space="preserve"> </v>
      </c>
      <c r="H218" s="34" t="str">
        <f>IFERROR(VLOOKUP($B218,'Data '!$B:$S,18,0)," ")</f>
        <v xml:space="preserve"> </v>
      </c>
      <c r="I218" s="43" t="str">
        <f>IFERROR(VLOOKUP(B218,'Data '!$B:$G,6,0)," ")</f>
        <v xml:space="preserve"> </v>
      </c>
      <c r="J218" s="50"/>
      <c r="K218" s="50"/>
      <c r="L218" s="50"/>
      <c r="M218" s="53" t="str">
        <f t="shared" si="27"/>
        <v>0</v>
      </c>
      <c r="N218" s="32" t="str">
        <f>IFERROR(VLOOKUP(B218,'Data '!$B:$AN,39,0),"0")</f>
        <v>0</v>
      </c>
      <c r="O218" s="37">
        <f t="shared" si="23"/>
        <v>0</v>
      </c>
      <c r="P218" s="37">
        <f t="shared" si="24"/>
        <v>0</v>
      </c>
      <c r="Q218" s="50">
        <f t="shared" si="28"/>
        <v>0</v>
      </c>
      <c r="R218" s="37">
        <f t="shared" si="25"/>
        <v>0</v>
      </c>
      <c r="S218" s="38">
        <f t="shared" si="26"/>
        <v>0</v>
      </c>
    </row>
    <row r="219" spans="1:19" x14ac:dyDescent="0.25">
      <c r="A219" s="31">
        <f t="shared" si="22"/>
        <v>218</v>
      </c>
      <c r="B219" s="99"/>
      <c r="C219" s="33" t="str">
        <f>IFERROR(VLOOKUP(B219,'Data '!$B:$H,3,0)," ")</f>
        <v xml:space="preserve"> </v>
      </c>
      <c r="D219" s="33" t="str">
        <f>IFERROR(VLOOKUP($B219,'Data '!$B:$H,4,0)," ")</f>
        <v xml:space="preserve"> </v>
      </c>
      <c r="E219" s="33" t="str">
        <f>IFERROR(VLOOKUP($B219,'Data '!$B:$H,4,0)," ")</f>
        <v xml:space="preserve"> </v>
      </c>
      <c r="F219" s="33" t="str">
        <f>IFERROR(VLOOKUP($B219,'Data '!$B:$H,5,0)," ")</f>
        <v xml:space="preserve"> </v>
      </c>
      <c r="G219" s="34" t="str">
        <f>IFERROR(VLOOKUP($B219,'Data '!$B:$H,7,0)," ")</f>
        <v xml:space="preserve"> </v>
      </c>
      <c r="H219" s="34" t="str">
        <f>IFERROR(VLOOKUP($B219,'Data '!$B:$S,18,0)," ")</f>
        <v xml:space="preserve"> </v>
      </c>
      <c r="I219" s="43" t="str">
        <f>IFERROR(VLOOKUP(B219,'Data '!$B:$G,6,0)," ")</f>
        <v xml:space="preserve"> </v>
      </c>
      <c r="J219" s="50"/>
      <c r="K219" s="50"/>
      <c r="L219" s="50"/>
      <c r="M219" s="53" t="str">
        <f t="shared" si="27"/>
        <v>0</v>
      </c>
      <c r="N219" s="32" t="str">
        <f>IFERROR(VLOOKUP(B219,'Data '!$B:$AN,39,0),"0")</f>
        <v>0</v>
      </c>
      <c r="O219" s="37">
        <f t="shared" si="23"/>
        <v>0</v>
      </c>
      <c r="P219" s="37">
        <f t="shared" si="24"/>
        <v>0</v>
      </c>
      <c r="Q219" s="50">
        <f t="shared" si="28"/>
        <v>0</v>
      </c>
      <c r="R219" s="37">
        <f t="shared" si="25"/>
        <v>0</v>
      </c>
      <c r="S219" s="38">
        <f t="shared" si="26"/>
        <v>0</v>
      </c>
    </row>
    <row r="220" spans="1:19" x14ac:dyDescent="0.25">
      <c r="A220" s="31">
        <f t="shared" si="22"/>
        <v>219</v>
      </c>
      <c r="B220" s="99"/>
      <c r="C220" s="33" t="str">
        <f>IFERROR(VLOOKUP(B220,'Data '!$B:$H,3,0)," ")</f>
        <v xml:space="preserve"> </v>
      </c>
      <c r="D220" s="33" t="str">
        <f>IFERROR(VLOOKUP($B220,'Data '!$B:$H,4,0)," ")</f>
        <v xml:space="preserve"> </v>
      </c>
      <c r="E220" s="33" t="str">
        <f>IFERROR(VLOOKUP($B220,'Data '!$B:$H,4,0)," ")</f>
        <v xml:space="preserve"> </v>
      </c>
      <c r="F220" s="33" t="str">
        <f>IFERROR(VLOOKUP($B220,'Data '!$B:$H,5,0)," ")</f>
        <v xml:space="preserve"> </v>
      </c>
      <c r="G220" s="34" t="str">
        <f>IFERROR(VLOOKUP($B220,'Data '!$B:$H,7,0)," ")</f>
        <v xml:space="preserve"> </v>
      </c>
      <c r="H220" s="34" t="str">
        <f>IFERROR(VLOOKUP($B220,'Data '!$B:$S,18,0)," ")</f>
        <v xml:space="preserve"> </v>
      </c>
      <c r="I220" s="43" t="str">
        <f>IFERROR(VLOOKUP(B220,'Data '!$B:$G,6,0)," ")</f>
        <v xml:space="preserve"> </v>
      </c>
      <c r="J220" s="50"/>
      <c r="K220" s="50"/>
      <c r="L220" s="50"/>
      <c r="M220" s="53" t="str">
        <f t="shared" si="27"/>
        <v>0</v>
      </c>
      <c r="N220" s="32" t="str">
        <f>IFERROR(VLOOKUP(B220,'Data '!$B:$AN,39,0),"0")</f>
        <v>0</v>
      </c>
      <c r="O220" s="37">
        <f t="shared" si="23"/>
        <v>0</v>
      </c>
      <c r="P220" s="37">
        <f t="shared" si="24"/>
        <v>0</v>
      </c>
      <c r="Q220" s="50">
        <f t="shared" si="28"/>
        <v>0</v>
      </c>
      <c r="R220" s="37">
        <f t="shared" si="25"/>
        <v>0</v>
      </c>
      <c r="S220" s="38">
        <f t="shared" si="26"/>
        <v>0</v>
      </c>
    </row>
    <row r="221" spans="1:19" x14ac:dyDescent="0.25">
      <c r="A221" s="31">
        <f t="shared" si="22"/>
        <v>220</v>
      </c>
      <c r="B221" s="99"/>
      <c r="C221" s="33" t="str">
        <f>IFERROR(VLOOKUP(B221,'Data '!$B:$H,3,0)," ")</f>
        <v xml:space="preserve"> </v>
      </c>
      <c r="D221" s="33" t="str">
        <f>IFERROR(VLOOKUP($B221,'Data '!$B:$H,4,0)," ")</f>
        <v xml:space="preserve"> </v>
      </c>
      <c r="E221" s="33" t="str">
        <f>IFERROR(VLOOKUP($B221,'Data '!$B:$H,4,0)," ")</f>
        <v xml:space="preserve"> </v>
      </c>
      <c r="F221" s="33" t="str">
        <f>IFERROR(VLOOKUP($B221,'Data '!$B:$H,5,0)," ")</f>
        <v xml:space="preserve"> </v>
      </c>
      <c r="G221" s="34" t="str">
        <f>IFERROR(VLOOKUP($B221,'Data '!$B:$H,7,0)," ")</f>
        <v xml:space="preserve"> </v>
      </c>
      <c r="H221" s="34" t="str">
        <f>IFERROR(VLOOKUP($B221,'Data '!$B:$S,18,0)," ")</f>
        <v xml:space="preserve"> </v>
      </c>
      <c r="I221" s="43" t="str">
        <f>IFERROR(VLOOKUP(B221,'Data '!$B:$G,6,0)," ")</f>
        <v xml:space="preserve"> </v>
      </c>
      <c r="J221" s="50"/>
      <c r="K221" s="50"/>
      <c r="L221" s="50"/>
      <c r="M221" s="53" t="str">
        <f t="shared" si="27"/>
        <v>0</v>
      </c>
      <c r="N221" s="32" t="str">
        <f>IFERROR(VLOOKUP(B221,'Data '!$B:$AN,39,0),"0")</f>
        <v>0</v>
      </c>
      <c r="O221" s="37">
        <f t="shared" si="23"/>
        <v>0</v>
      </c>
      <c r="P221" s="37">
        <f t="shared" si="24"/>
        <v>0</v>
      </c>
      <c r="Q221" s="50">
        <f t="shared" si="28"/>
        <v>0</v>
      </c>
      <c r="R221" s="37">
        <f t="shared" si="25"/>
        <v>0</v>
      </c>
      <c r="S221" s="38">
        <f t="shared" si="26"/>
        <v>0</v>
      </c>
    </row>
    <row r="222" spans="1:19" x14ac:dyDescent="0.25">
      <c r="A222" s="31">
        <f t="shared" si="22"/>
        <v>221</v>
      </c>
      <c r="B222" s="99"/>
      <c r="C222" s="33" t="str">
        <f>IFERROR(VLOOKUP(B222,'Data '!$B:$H,3,0)," ")</f>
        <v xml:space="preserve"> </v>
      </c>
      <c r="D222" s="33" t="str">
        <f>IFERROR(VLOOKUP($B222,'Data '!$B:$H,4,0)," ")</f>
        <v xml:space="preserve"> </v>
      </c>
      <c r="E222" s="33" t="str">
        <f>IFERROR(VLOOKUP($B222,'Data '!$B:$H,4,0)," ")</f>
        <v xml:space="preserve"> </v>
      </c>
      <c r="F222" s="33" t="str">
        <f>IFERROR(VLOOKUP($B222,'Data '!$B:$H,5,0)," ")</f>
        <v xml:space="preserve"> </v>
      </c>
      <c r="G222" s="34" t="str">
        <f>IFERROR(VLOOKUP($B222,'Data '!$B:$H,7,0)," ")</f>
        <v xml:space="preserve"> </v>
      </c>
      <c r="H222" s="34" t="str">
        <f>IFERROR(VLOOKUP($B222,'Data '!$B:$S,18,0)," ")</f>
        <v xml:space="preserve"> </v>
      </c>
      <c r="I222" s="43" t="str">
        <f>IFERROR(VLOOKUP(B222,'Data '!$B:$G,6,0)," ")</f>
        <v xml:space="preserve"> </v>
      </c>
      <c r="J222" s="50"/>
      <c r="K222" s="50"/>
      <c r="L222" s="50"/>
      <c r="M222" s="53" t="str">
        <f t="shared" si="27"/>
        <v>0</v>
      </c>
      <c r="N222" s="32" t="str">
        <f>IFERROR(VLOOKUP(B222,'Data '!$B:$AN,39,0),"0")</f>
        <v>0</v>
      </c>
      <c r="O222" s="37">
        <f t="shared" si="23"/>
        <v>0</v>
      </c>
      <c r="P222" s="37">
        <f t="shared" si="24"/>
        <v>0</v>
      </c>
      <c r="Q222" s="50">
        <f t="shared" si="28"/>
        <v>0</v>
      </c>
      <c r="R222" s="37">
        <f t="shared" si="25"/>
        <v>0</v>
      </c>
      <c r="S222" s="38">
        <f t="shared" si="26"/>
        <v>0</v>
      </c>
    </row>
    <row r="223" spans="1:19" x14ac:dyDescent="0.25">
      <c r="A223" s="31">
        <f t="shared" si="22"/>
        <v>222</v>
      </c>
      <c r="B223" s="99"/>
      <c r="C223" s="33" t="str">
        <f>IFERROR(VLOOKUP(B223,'Data '!$B:$H,3,0)," ")</f>
        <v xml:space="preserve"> </v>
      </c>
      <c r="D223" s="33" t="str">
        <f>IFERROR(VLOOKUP($B223,'Data '!$B:$H,4,0)," ")</f>
        <v xml:space="preserve"> </v>
      </c>
      <c r="E223" s="33" t="str">
        <f>IFERROR(VLOOKUP($B223,'Data '!$B:$H,4,0)," ")</f>
        <v xml:space="preserve"> </v>
      </c>
      <c r="F223" s="33" t="str">
        <f>IFERROR(VLOOKUP($B223,'Data '!$B:$H,5,0)," ")</f>
        <v xml:space="preserve"> </v>
      </c>
      <c r="G223" s="34" t="str">
        <f>IFERROR(VLOOKUP($B223,'Data '!$B:$H,7,0)," ")</f>
        <v xml:space="preserve"> </v>
      </c>
      <c r="H223" s="34" t="str">
        <f>IFERROR(VLOOKUP($B223,'Data '!$B:$S,18,0)," ")</f>
        <v xml:space="preserve"> </v>
      </c>
      <c r="I223" s="43" t="str">
        <f>IFERROR(VLOOKUP(B223,'Data '!$B:$G,6,0)," ")</f>
        <v xml:space="preserve"> </v>
      </c>
      <c r="J223" s="50"/>
      <c r="K223" s="50"/>
      <c r="L223" s="50"/>
      <c r="M223" s="53" t="str">
        <f t="shared" si="27"/>
        <v>0</v>
      </c>
      <c r="N223" s="32" t="str">
        <f>IFERROR(VLOOKUP(B223,'Data '!$B:$AN,39,0),"0")</f>
        <v>0</v>
      </c>
      <c r="O223" s="37">
        <f t="shared" si="23"/>
        <v>0</v>
      </c>
      <c r="P223" s="37">
        <f t="shared" si="24"/>
        <v>0</v>
      </c>
      <c r="Q223" s="50">
        <f t="shared" si="28"/>
        <v>0</v>
      </c>
      <c r="R223" s="37">
        <f t="shared" si="25"/>
        <v>0</v>
      </c>
      <c r="S223" s="38">
        <f t="shared" si="26"/>
        <v>0</v>
      </c>
    </row>
    <row r="224" spans="1:19" x14ac:dyDescent="0.25">
      <c r="A224" s="31">
        <f t="shared" si="22"/>
        <v>223</v>
      </c>
      <c r="B224" s="99"/>
      <c r="C224" s="33" t="str">
        <f>IFERROR(VLOOKUP(B224,'Data '!$B:$H,3,0)," ")</f>
        <v xml:space="preserve"> </v>
      </c>
      <c r="D224" s="33" t="str">
        <f>IFERROR(VLOOKUP($B224,'Data '!$B:$H,4,0)," ")</f>
        <v xml:space="preserve"> </v>
      </c>
      <c r="E224" s="33" t="str">
        <f>IFERROR(VLOOKUP($B224,'Data '!$B:$H,4,0)," ")</f>
        <v xml:space="preserve"> </v>
      </c>
      <c r="F224" s="33" t="str">
        <f>IFERROR(VLOOKUP($B224,'Data '!$B:$H,5,0)," ")</f>
        <v xml:space="preserve"> </v>
      </c>
      <c r="G224" s="34" t="str">
        <f>IFERROR(VLOOKUP($B224,'Data '!$B:$H,7,0)," ")</f>
        <v xml:space="preserve"> </v>
      </c>
      <c r="H224" s="34" t="str">
        <f>IFERROR(VLOOKUP($B224,'Data '!$B:$S,18,0)," ")</f>
        <v xml:space="preserve"> </v>
      </c>
      <c r="I224" s="43" t="str">
        <f>IFERROR(VLOOKUP(B224,'Data '!$B:$G,6,0)," ")</f>
        <v xml:space="preserve"> </v>
      </c>
      <c r="J224" s="50"/>
      <c r="K224" s="50"/>
      <c r="L224" s="50"/>
      <c r="M224" s="53" t="str">
        <f t="shared" si="27"/>
        <v>0</v>
      </c>
      <c r="N224" s="32" t="str">
        <f>IFERROR(VLOOKUP(B224,'Data '!$B:$AN,39,0),"0")</f>
        <v>0</v>
      </c>
      <c r="O224" s="37">
        <f t="shared" si="23"/>
        <v>0</v>
      </c>
      <c r="P224" s="37">
        <f t="shared" si="24"/>
        <v>0</v>
      </c>
      <c r="Q224" s="50">
        <f t="shared" si="28"/>
        <v>0</v>
      </c>
      <c r="R224" s="37">
        <f t="shared" si="25"/>
        <v>0</v>
      </c>
      <c r="S224" s="38">
        <f t="shared" si="26"/>
        <v>0</v>
      </c>
    </row>
    <row r="225" spans="1:19" x14ac:dyDescent="0.25">
      <c r="A225" s="31">
        <f t="shared" si="22"/>
        <v>224</v>
      </c>
      <c r="B225" s="99"/>
      <c r="C225" s="33" t="str">
        <f>IFERROR(VLOOKUP(B225,'Data '!$B:$H,3,0)," ")</f>
        <v xml:space="preserve"> </v>
      </c>
      <c r="D225" s="33" t="str">
        <f>IFERROR(VLOOKUP($B225,'Data '!$B:$H,4,0)," ")</f>
        <v xml:space="preserve"> </v>
      </c>
      <c r="E225" s="33" t="str">
        <f>IFERROR(VLOOKUP($B225,'Data '!$B:$H,4,0)," ")</f>
        <v xml:space="preserve"> </v>
      </c>
      <c r="F225" s="33" t="str">
        <f>IFERROR(VLOOKUP($B225,'Data '!$B:$H,5,0)," ")</f>
        <v xml:space="preserve"> </v>
      </c>
      <c r="G225" s="34" t="str">
        <f>IFERROR(VLOOKUP($B225,'Data '!$B:$H,7,0)," ")</f>
        <v xml:space="preserve"> </v>
      </c>
      <c r="H225" s="34" t="str">
        <f>IFERROR(VLOOKUP($B225,'Data '!$B:$S,18,0)," ")</f>
        <v xml:space="preserve"> </v>
      </c>
      <c r="I225" s="43" t="str">
        <f>IFERROR(VLOOKUP(B225,'Data '!$B:$G,6,0)," ")</f>
        <v xml:space="preserve"> </v>
      </c>
      <c r="J225" s="50"/>
      <c r="K225" s="50"/>
      <c r="L225" s="50"/>
      <c r="M225" s="53" t="str">
        <f t="shared" si="27"/>
        <v>0</v>
      </c>
      <c r="N225" s="32" t="str">
        <f>IFERROR(VLOOKUP(B225,'Data '!$B:$AN,39,0),"0")</f>
        <v>0</v>
      </c>
      <c r="O225" s="37">
        <f t="shared" si="23"/>
        <v>0</v>
      </c>
      <c r="P225" s="37">
        <f t="shared" si="24"/>
        <v>0</v>
      </c>
      <c r="Q225" s="50">
        <f t="shared" si="28"/>
        <v>0</v>
      </c>
      <c r="R225" s="37">
        <f t="shared" si="25"/>
        <v>0</v>
      </c>
      <c r="S225" s="38">
        <f t="shared" si="26"/>
        <v>0</v>
      </c>
    </row>
    <row r="226" spans="1:19" x14ac:dyDescent="0.25">
      <c r="A226" s="31">
        <f t="shared" si="22"/>
        <v>225</v>
      </c>
      <c r="B226" s="99"/>
      <c r="C226" s="33" t="str">
        <f>IFERROR(VLOOKUP(B226,'Data '!$B:$H,3,0)," ")</f>
        <v xml:space="preserve"> </v>
      </c>
      <c r="D226" s="33" t="str">
        <f>IFERROR(VLOOKUP($B226,'Data '!$B:$H,4,0)," ")</f>
        <v xml:space="preserve"> </v>
      </c>
      <c r="E226" s="33" t="str">
        <f>IFERROR(VLOOKUP($B226,'Data '!$B:$H,4,0)," ")</f>
        <v xml:space="preserve"> </v>
      </c>
      <c r="F226" s="33" t="str">
        <f>IFERROR(VLOOKUP($B226,'Data '!$B:$H,5,0)," ")</f>
        <v xml:space="preserve"> </v>
      </c>
      <c r="G226" s="34" t="str">
        <f>IFERROR(VLOOKUP($B226,'Data '!$B:$H,7,0)," ")</f>
        <v xml:space="preserve"> </v>
      </c>
      <c r="H226" s="34" t="str">
        <f>IFERROR(VLOOKUP($B226,'Data '!$B:$S,18,0)," ")</f>
        <v xml:space="preserve"> </v>
      </c>
      <c r="I226" s="43" t="str">
        <f>IFERROR(VLOOKUP(B226,'Data '!$B:$G,6,0)," ")</f>
        <v xml:space="preserve"> </v>
      </c>
      <c r="J226" s="50"/>
      <c r="K226" s="50"/>
      <c r="L226" s="50"/>
      <c r="M226" s="53" t="str">
        <f t="shared" si="27"/>
        <v>0</v>
      </c>
      <c r="N226" s="32" t="str">
        <f>IFERROR(VLOOKUP(B226,'Data '!$B:$AN,39,0),"0")</f>
        <v>0</v>
      </c>
      <c r="O226" s="37">
        <f t="shared" si="23"/>
        <v>0</v>
      </c>
      <c r="P226" s="37">
        <f t="shared" si="24"/>
        <v>0</v>
      </c>
      <c r="Q226" s="50">
        <f t="shared" si="28"/>
        <v>0</v>
      </c>
      <c r="R226" s="37">
        <f t="shared" si="25"/>
        <v>0</v>
      </c>
      <c r="S226" s="38">
        <f t="shared" si="26"/>
        <v>0</v>
      </c>
    </row>
    <row r="227" spans="1:19" x14ac:dyDescent="0.25">
      <c r="A227" s="31">
        <f t="shared" si="22"/>
        <v>226</v>
      </c>
      <c r="B227" s="99"/>
      <c r="C227" s="33" t="str">
        <f>IFERROR(VLOOKUP(B227,'Data '!$B:$H,3,0)," ")</f>
        <v xml:space="preserve"> </v>
      </c>
      <c r="D227" s="33" t="str">
        <f>IFERROR(VLOOKUP($B227,'Data '!$B:$H,4,0)," ")</f>
        <v xml:space="preserve"> </v>
      </c>
      <c r="E227" s="33" t="str">
        <f>IFERROR(VLOOKUP($B227,'Data '!$B:$H,4,0)," ")</f>
        <v xml:space="preserve"> </v>
      </c>
      <c r="F227" s="33" t="str">
        <f>IFERROR(VLOOKUP($B227,'Data '!$B:$H,5,0)," ")</f>
        <v xml:space="preserve"> </v>
      </c>
      <c r="G227" s="34" t="str">
        <f>IFERROR(VLOOKUP($B227,'Data '!$B:$H,7,0)," ")</f>
        <v xml:space="preserve"> </v>
      </c>
      <c r="H227" s="34" t="str">
        <f>IFERROR(VLOOKUP($B227,'Data '!$B:$S,18,0)," ")</f>
        <v xml:space="preserve"> </v>
      </c>
      <c r="I227" s="43" t="str">
        <f>IFERROR(VLOOKUP(B227,'Data '!$B:$G,6,0)," ")</f>
        <v xml:space="preserve"> </v>
      </c>
      <c r="J227" s="50"/>
      <c r="K227" s="50"/>
      <c r="L227" s="50"/>
      <c r="M227" s="53" t="str">
        <f t="shared" si="27"/>
        <v>0</v>
      </c>
      <c r="N227" s="32" t="str">
        <f>IFERROR(VLOOKUP(B227,'Data '!$B:$AN,39,0),"0")</f>
        <v>0</v>
      </c>
      <c r="O227" s="37">
        <f t="shared" si="23"/>
        <v>0</v>
      </c>
      <c r="P227" s="37">
        <f t="shared" si="24"/>
        <v>0</v>
      </c>
      <c r="Q227" s="50">
        <f t="shared" si="28"/>
        <v>0</v>
      </c>
      <c r="R227" s="37">
        <f t="shared" si="25"/>
        <v>0</v>
      </c>
      <c r="S227" s="38">
        <f t="shared" si="26"/>
        <v>0</v>
      </c>
    </row>
    <row r="228" spans="1:19" x14ac:dyDescent="0.25">
      <c r="A228" s="31">
        <f t="shared" si="22"/>
        <v>227</v>
      </c>
      <c r="B228" s="99"/>
      <c r="C228" s="33" t="str">
        <f>IFERROR(VLOOKUP(B228,'Data '!$B:$H,3,0)," ")</f>
        <v xml:space="preserve"> </v>
      </c>
      <c r="D228" s="33" t="str">
        <f>IFERROR(VLOOKUP($B228,'Data '!$B:$H,4,0)," ")</f>
        <v xml:space="preserve"> </v>
      </c>
      <c r="E228" s="33" t="str">
        <f>IFERROR(VLOOKUP($B228,'Data '!$B:$H,4,0)," ")</f>
        <v xml:space="preserve"> </v>
      </c>
      <c r="F228" s="33" t="str">
        <f>IFERROR(VLOOKUP($B228,'Data '!$B:$H,5,0)," ")</f>
        <v xml:space="preserve"> </v>
      </c>
      <c r="G228" s="34" t="str">
        <f>IFERROR(VLOOKUP($B228,'Data '!$B:$H,7,0)," ")</f>
        <v xml:space="preserve"> </v>
      </c>
      <c r="H228" s="34" t="str">
        <f>IFERROR(VLOOKUP($B228,'Data '!$B:$S,18,0)," ")</f>
        <v xml:space="preserve"> </v>
      </c>
      <c r="I228" s="43" t="str">
        <f>IFERROR(VLOOKUP(B228,'Data '!$B:$G,6,0)," ")</f>
        <v xml:space="preserve"> </v>
      </c>
      <c r="J228" s="50"/>
      <c r="K228" s="50"/>
      <c r="L228" s="50"/>
      <c r="M228" s="53" t="str">
        <f t="shared" si="27"/>
        <v>0</v>
      </c>
      <c r="N228" s="32" t="str">
        <f>IFERROR(VLOOKUP(B228,'Data '!$B:$AN,39,0),"0")</f>
        <v>0</v>
      </c>
      <c r="O228" s="37">
        <f t="shared" si="23"/>
        <v>0</v>
      </c>
      <c r="P228" s="37">
        <f t="shared" si="24"/>
        <v>0</v>
      </c>
      <c r="Q228" s="50">
        <f t="shared" si="28"/>
        <v>0</v>
      </c>
      <c r="R228" s="37">
        <f t="shared" si="25"/>
        <v>0</v>
      </c>
      <c r="S228" s="38">
        <f t="shared" si="26"/>
        <v>0</v>
      </c>
    </row>
    <row r="229" spans="1:19" x14ac:dyDescent="0.25">
      <c r="A229" s="31">
        <f t="shared" si="22"/>
        <v>228</v>
      </c>
      <c r="B229" s="99"/>
      <c r="C229" s="33" t="str">
        <f>IFERROR(VLOOKUP(B229,'Data '!$B:$H,3,0)," ")</f>
        <v xml:space="preserve"> </v>
      </c>
      <c r="D229" s="33" t="str">
        <f>IFERROR(VLOOKUP($B229,'Data '!$B:$H,4,0)," ")</f>
        <v xml:space="preserve"> </v>
      </c>
      <c r="E229" s="33" t="str">
        <f>IFERROR(VLOOKUP($B229,'Data '!$B:$H,4,0)," ")</f>
        <v xml:space="preserve"> </v>
      </c>
      <c r="F229" s="33" t="str">
        <f>IFERROR(VLOOKUP($B229,'Data '!$B:$H,5,0)," ")</f>
        <v xml:space="preserve"> </v>
      </c>
      <c r="G229" s="34" t="str">
        <f>IFERROR(VLOOKUP($B229,'Data '!$B:$H,7,0)," ")</f>
        <v xml:space="preserve"> </v>
      </c>
      <c r="H229" s="34" t="str">
        <f>IFERROR(VLOOKUP($B229,'Data '!$B:$S,18,0)," ")</f>
        <v xml:space="preserve"> </v>
      </c>
      <c r="I229" s="43" t="str">
        <f>IFERROR(VLOOKUP(B229,'Data '!$B:$G,6,0)," ")</f>
        <v xml:space="preserve"> </v>
      </c>
      <c r="J229" s="50"/>
      <c r="K229" s="50"/>
      <c r="L229" s="50"/>
      <c r="M229" s="53" t="str">
        <f t="shared" si="27"/>
        <v>0</v>
      </c>
      <c r="N229" s="32" t="str">
        <f>IFERROR(VLOOKUP(B229,'Data '!$B:$AN,39,0),"0")</f>
        <v>0</v>
      </c>
      <c r="O229" s="37">
        <f t="shared" si="23"/>
        <v>0</v>
      </c>
      <c r="P229" s="37">
        <f t="shared" si="24"/>
        <v>0</v>
      </c>
      <c r="Q229" s="50">
        <f t="shared" si="28"/>
        <v>0</v>
      </c>
      <c r="R229" s="37">
        <f t="shared" si="25"/>
        <v>0</v>
      </c>
      <c r="S229" s="38">
        <f t="shared" si="26"/>
        <v>0</v>
      </c>
    </row>
    <row r="230" spans="1:19" x14ac:dyDescent="0.25">
      <c r="A230" s="31">
        <f t="shared" si="22"/>
        <v>229</v>
      </c>
      <c r="B230" s="99"/>
      <c r="C230" s="33" t="str">
        <f>IFERROR(VLOOKUP(B230,'Data '!$B:$H,3,0)," ")</f>
        <v xml:space="preserve"> </v>
      </c>
      <c r="D230" s="33" t="str">
        <f>IFERROR(VLOOKUP($B230,'Data '!$B:$H,4,0)," ")</f>
        <v xml:space="preserve"> </v>
      </c>
      <c r="E230" s="33" t="str">
        <f>IFERROR(VLOOKUP($B230,'Data '!$B:$H,4,0)," ")</f>
        <v xml:space="preserve"> </v>
      </c>
      <c r="F230" s="33" t="str">
        <f>IFERROR(VLOOKUP($B230,'Data '!$B:$H,5,0)," ")</f>
        <v xml:space="preserve"> </v>
      </c>
      <c r="G230" s="34" t="str">
        <f>IFERROR(VLOOKUP($B230,'Data '!$B:$H,7,0)," ")</f>
        <v xml:space="preserve"> </v>
      </c>
      <c r="H230" s="34" t="str">
        <f>IFERROR(VLOOKUP($B230,'Data '!$B:$S,18,0)," ")</f>
        <v xml:space="preserve"> </v>
      </c>
      <c r="I230" s="43" t="str">
        <f>IFERROR(VLOOKUP(B230,'Data '!$B:$G,6,0)," ")</f>
        <v xml:space="preserve"> </v>
      </c>
      <c r="J230" s="50"/>
      <c r="K230" s="50"/>
      <c r="L230" s="50"/>
      <c r="M230" s="53" t="str">
        <f t="shared" si="27"/>
        <v>0</v>
      </c>
      <c r="N230" s="32" t="str">
        <f>IFERROR(VLOOKUP(B230,'Data '!$B:$AN,39,0),"0")</f>
        <v>0</v>
      </c>
      <c r="O230" s="37">
        <f t="shared" si="23"/>
        <v>0</v>
      </c>
      <c r="P230" s="37">
        <f t="shared" si="24"/>
        <v>0</v>
      </c>
      <c r="Q230" s="50">
        <f t="shared" si="28"/>
        <v>0</v>
      </c>
      <c r="R230" s="37">
        <f t="shared" si="25"/>
        <v>0</v>
      </c>
      <c r="S230" s="38">
        <f t="shared" si="26"/>
        <v>0</v>
      </c>
    </row>
    <row r="231" spans="1:19" x14ac:dyDescent="0.25">
      <c r="A231" s="31">
        <f t="shared" si="22"/>
        <v>230</v>
      </c>
      <c r="B231" s="99"/>
      <c r="C231" s="33" t="str">
        <f>IFERROR(VLOOKUP(B231,'Data '!$B:$H,3,0)," ")</f>
        <v xml:space="preserve"> </v>
      </c>
      <c r="D231" s="33" t="str">
        <f>IFERROR(VLOOKUP($B231,'Data '!$B:$H,4,0)," ")</f>
        <v xml:space="preserve"> </v>
      </c>
      <c r="E231" s="33" t="str">
        <f>IFERROR(VLOOKUP($B231,'Data '!$B:$H,4,0)," ")</f>
        <v xml:space="preserve"> </v>
      </c>
      <c r="F231" s="33" t="str">
        <f>IFERROR(VLOOKUP($B231,'Data '!$B:$H,5,0)," ")</f>
        <v xml:space="preserve"> </v>
      </c>
      <c r="G231" s="34" t="str">
        <f>IFERROR(VLOOKUP($B231,'Data '!$B:$H,7,0)," ")</f>
        <v xml:space="preserve"> </v>
      </c>
      <c r="H231" s="34" t="str">
        <f>IFERROR(VLOOKUP($B231,'Data '!$B:$S,18,0)," ")</f>
        <v xml:space="preserve"> </v>
      </c>
      <c r="I231" s="43" t="str">
        <f>IFERROR(VLOOKUP(B231,'Data '!$B:$G,6,0)," ")</f>
        <v xml:space="preserve"> </v>
      </c>
      <c r="J231" s="50"/>
      <c r="K231" s="50"/>
      <c r="L231" s="50"/>
      <c r="M231" s="53" t="str">
        <f t="shared" si="27"/>
        <v>0</v>
      </c>
      <c r="N231" s="32" t="str">
        <f>IFERROR(VLOOKUP(B231,'Data '!$B:$AN,39,0),"0")</f>
        <v>0</v>
      </c>
      <c r="O231" s="37">
        <f t="shared" si="23"/>
        <v>0</v>
      </c>
      <c r="P231" s="37">
        <f t="shared" si="24"/>
        <v>0</v>
      </c>
      <c r="Q231" s="50">
        <f t="shared" si="28"/>
        <v>0</v>
      </c>
      <c r="R231" s="37">
        <f t="shared" si="25"/>
        <v>0</v>
      </c>
      <c r="S231" s="38">
        <f t="shared" si="26"/>
        <v>0</v>
      </c>
    </row>
    <row r="232" spans="1:19" x14ac:dyDescent="0.25">
      <c r="A232" s="31">
        <f t="shared" si="22"/>
        <v>231</v>
      </c>
      <c r="B232" s="99"/>
      <c r="C232" s="33" t="str">
        <f>IFERROR(VLOOKUP(B232,'Data '!$B:$H,3,0)," ")</f>
        <v xml:space="preserve"> </v>
      </c>
      <c r="D232" s="33" t="str">
        <f>IFERROR(VLOOKUP($B232,'Data '!$B:$H,4,0)," ")</f>
        <v xml:space="preserve"> </v>
      </c>
      <c r="E232" s="33" t="str">
        <f>IFERROR(VLOOKUP($B232,'Data '!$B:$H,4,0)," ")</f>
        <v xml:space="preserve"> </v>
      </c>
      <c r="F232" s="33" t="str">
        <f>IFERROR(VLOOKUP($B232,'Data '!$B:$H,5,0)," ")</f>
        <v xml:space="preserve"> </v>
      </c>
      <c r="G232" s="34" t="str">
        <f>IFERROR(VLOOKUP($B232,'Data '!$B:$H,7,0)," ")</f>
        <v xml:space="preserve"> </v>
      </c>
      <c r="H232" s="34" t="str">
        <f>IFERROR(VLOOKUP($B232,'Data '!$B:$S,18,0)," ")</f>
        <v xml:space="preserve"> </v>
      </c>
      <c r="I232" s="43" t="str">
        <f>IFERROR(VLOOKUP(B232,'Data '!$B:$G,6,0)," ")</f>
        <v xml:space="preserve"> </v>
      </c>
      <c r="J232" s="50"/>
      <c r="K232" s="50"/>
      <c r="L232" s="50"/>
      <c r="M232" s="53" t="str">
        <f t="shared" si="27"/>
        <v>0</v>
      </c>
      <c r="N232" s="32" t="str">
        <f>IFERROR(VLOOKUP(B232,'Data '!$B:$AN,39,0),"0")</f>
        <v>0</v>
      </c>
      <c r="O232" s="37">
        <f t="shared" si="23"/>
        <v>0</v>
      </c>
      <c r="P232" s="37">
        <f t="shared" si="24"/>
        <v>0</v>
      </c>
      <c r="Q232" s="50">
        <f t="shared" si="28"/>
        <v>0</v>
      </c>
      <c r="R232" s="37">
        <f t="shared" si="25"/>
        <v>0</v>
      </c>
      <c r="S232" s="38">
        <f t="shared" si="26"/>
        <v>0</v>
      </c>
    </row>
    <row r="233" spans="1:19" x14ac:dyDescent="0.25">
      <c r="A233" s="31">
        <f t="shared" si="22"/>
        <v>232</v>
      </c>
      <c r="B233" s="99"/>
      <c r="C233" s="33" t="str">
        <f>IFERROR(VLOOKUP(B233,'Data '!$B:$H,3,0)," ")</f>
        <v xml:space="preserve"> </v>
      </c>
      <c r="D233" s="33" t="str">
        <f>IFERROR(VLOOKUP($B233,'Data '!$B:$H,4,0)," ")</f>
        <v xml:space="preserve"> </v>
      </c>
      <c r="E233" s="33" t="str">
        <f>IFERROR(VLOOKUP($B233,'Data '!$B:$H,4,0)," ")</f>
        <v xml:space="preserve"> </v>
      </c>
      <c r="F233" s="33" t="str">
        <f>IFERROR(VLOOKUP($B233,'Data '!$B:$H,5,0)," ")</f>
        <v xml:space="preserve"> </v>
      </c>
      <c r="G233" s="34" t="str">
        <f>IFERROR(VLOOKUP($B233,'Data '!$B:$H,7,0)," ")</f>
        <v xml:space="preserve"> </v>
      </c>
      <c r="H233" s="34" t="str">
        <f>IFERROR(VLOOKUP($B233,'Data '!$B:$S,18,0)," ")</f>
        <v xml:space="preserve"> </v>
      </c>
      <c r="I233" s="43" t="str">
        <f>IFERROR(VLOOKUP(B233,'Data '!$B:$G,6,0)," ")</f>
        <v xml:space="preserve"> </v>
      </c>
      <c r="J233" s="50"/>
      <c r="K233" s="50"/>
      <c r="L233" s="50"/>
      <c r="M233" s="53" t="str">
        <f t="shared" si="27"/>
        <v>0</v>
      </c>
      <c r="N233" s="32" t="str">
        <f>IFERROR(VLOOKUP(B233,'Data '!$B:$AN,39,0),"0")</f>
        <v>0</v>
      </c>
      <c r="O233" s="37">
        <f t="shared" si="23"/>
        <v>0</v>
      </c>
      <c r="P233" s="37">
        <f t="shared" si="24"/>
        <v>0</v>
      </c>
      <c r="Q233" s="50">
        <f t="shared" si="28"/>
        <v>0</v>
      </c>
      <c r="R233" s="37">
        <f t="shared" si="25"/>
        <v>0</v>
      </c>
      <c r="S233" s="38">
        <f t="shared" si="26"/>
        <v>0</v>
      </c>
    </row>
    <row r="234" spans="1:19" x14ac:dyDescent="0.25">
      <c r="A234" s="31">
        <f t="shared" si="22"/>
        <v>233</v>
      </c>
      <c r="B234" s="99"/>
      <c r="C234" s="33" t="str">
        <f>IFERROR(VLOOKUP(B234,'Data '!$B:$H,3,0)," ")</f>
        <v xml:space="preserve"> </v>
      </c>
      <c r="D234" s="33" t="str">
        <f>IFERROR(VLOOKUP($B234,'Data '!$B:$H,4,0)," ")</f>
        <v xml:space="preserve"> </v>
      </c>
      <c r="E234" s="33" t="str">
        <f>IFERROR(VLOOKUP($B234,'Data '!$B:$H,4,0)," ")</f>
        <v xml:space="preserve"> </v>
      </c>
      <c r="F234" s="33" t="str">
        <f>IFERROR(VLOOKUP($B234,'Data '!$B:$H,5,0)," ")</f>
        <v xml:space="preserve"> </v>
      </c>
      <c r="G234" s="34" t="str">
        <f>IFERROR(VLOOKUP($B234,'Data '!$B:$H,7,0)," ")</f>
        <v xml:space="preserve"> </v>
      </c>
      <c r="H234" s="34" t="str">
        <f>IFERROR(VLOOKUP($B234,'Data '!$B:$S,18,0)," ")</f>
        <v xml:space="preserve"> </v>
      </c>
      <c r="I234" s="43" t="str">
        <f>IFERROR(VLOOKUP(B234,'Data '!$B:$G,6,0)," ")</f>
        <v xml:space="preserve"> </v>
      </c>
      <c r="J234" s="50"/>
      <c r="K234" s="50"/>
      <c r="L234" s="50"/>
      <c r="M234" s="53" t="str">
        <f t="shared" si="27"/>
        <v>0</v>
      </c>
      <c r="N234" s="32" t="str">
        <f>IFERROR(VLOOKUP(B234,'Data '!$B:$AN,39,0),"0")</f>
        <v>0</v>
      </c>
      <c r="O234" s="37">
        <f t="shared" si="23"/>
        <v>0</v>
      </c>
      <c r="P234" s="37">
        <f t="shared" si="24"/>
        <v>0</v>
      </c>
      <c r="Q234" s="50">
        <f t="shared" si="28"/>
        <v>0</v>
      </c>
      <c r="R234" s="37">
        <f t="shared" si="25"/>
        <v>0</v>
      </c>
      <c r="S234" s="38">
        <f t="shared" si="26"/>
        <v>0</v>
      </c>
    </row>
    <row r="235" spans="1:19" x14ac:dyDescent="0.25">
      <c r="A235" s="31">
        <f t="shared" si="22"/>
        <v>234</v>
      </c>
      <c r="B235" s="99"/>
      <c r="C235" s="33" t="str">
        <f>IFERROR(VLOOKUP(B235,'Data '!$B:$H,3,0)," ")</f>
        <v xml:space="preserve"> </v>
      </c>
      <c r="D235" s="33" t="str">
        <f>IFERROR(VLOOKUP($B235,'Data '!$B:$H,4,0)," ")</f>
        <v xml:space="preserve"> </v>
      </c>
      <c r="E235" s="33" t="str">
        <f>IFERROR(VLOOKUP($B235,'Data '!$B:$H,4,0)," ")</f>
        <v xml:space="preserve"> </v>
      </c>
      <c r="F235" s="33" t="str">
        <f>IFERROR(VLOOKUP($B235,'Data '!$B:$H,5,0)," ")</f>
        <v xml:space="preserve"> </v>
      </c>
      <c r="G235" s="34" t="str">
        <f>IFERROR(VLOOKUP($B235,'Data '!$B:$H,7,0)," ")</f>
        <v xml:space="preserve"> </v>
      </c>
      <c r="H235" s="34" t="str">
        <f>IFERROR(VLOOKUP($B235,'Data '!$B:$S,18,0)," ")</f>
        <v xml:space="preserve"> </v>
      </c>
      <c r="I235" s="43" t="str">
        <f>IFERROR(VLOOKUP(B235,'Data '!$B:$G,6,0)," ")</f>
        <v xml:space="preserve"> </v>
      </c>
      <c r="J235" s="50"/>
      <c r="K235" s="50"/>
      <c r="L235" s="50"/>
      <c r="M235" s="53" t="str">
        <f t="shared" si="27"/>
        <v>0</v>
      </c>
      <c r="N235" s="32" t="str">
        <f>IFERROR(VLOOKUP(B235,'Data '!$B:$AN,39,0),"0")</f>
        <v>0</v>
      </c>
      <c r="O235" s="37">
        <f t="shared" si="23"/>
        <v>0</v>
      </c>
      <c r="P235" s="37">
        <f t="shared" si="24"/>
        <v>0</v>
      </c>
      <c r="Q235" s="50">
        <f t="shared" si="28"/>
        <v>0</v>
      </c>
      <c r="R235" s="37">
        <f t="shared" si="25"/>
        <v>0</v>
      </c>
      <c r="S235" s="38">
        <f t="shared" si="26"/>
        <v>0</v>
      </c>
    </row>
    <row r="236" spans="1:19" x14ac:dyDescent="0.25">
      <c r="A236" s="31">
        <f t="shared" si="22"/>
        <v>235</v>
      </c>
      <c r="B236" s="99"/>
      <c r="C236" s="33" t="str">
        <f>IFERROR(VLOOKUP(B236,'Data '!$B:$H,3,0)," ")</f>
        <v xml:space="preserve"> </v>
      </c>
      <c r="D236" s="33" t="str">
        <f>IFERROR(VLOOKUP($B236,'Data '!$B:$H,4,0)," ")</f>
        <v xml:space="preserve"> </v>
      </c>
      <c r="E236" s="33" t="str">
        <f>IFERROR(VLOOKUP($B236,'Data '!$B:$H,4,0)," ")</f>
        <v xml:space="preserve"> </v>
      </c>
      <c r="F236" s="33" t="str">
        <f>IFERROR(VLOOKUP($B236,'Data '!$B:$H,5,0)," ")</f>
        <v xml:space="preserve"> </v>
      </c>
      <c r="G236" s="34" t="str">
        <f>IFERROR(VLOOKUP($B236,'Data '!$B:$H,7,0)," ")</f>
        <v xml:space="preserve"> </v>
      </c>
      <c r="H236" s="34" t="str">
        <f>IFERROR(VLOOKUP($B236,'Data '!$B:$S,18,0)," ")</f>
        <v xml:space="preserve"> </v>
      </c>
      <c r="I236" s="43" t="str">
        <f>IFERROR(VLOOKUP(B236,'Data '!$B:$G,6,0)," ")</f>
        <v xml:space="preserve"> </v>
      </c>
      <c r="J236" s="50"/>
      <c r="K236" s="50"/>
      <c r="L236" s="50"/>
      <c r="M236" s="53" t="str">
        <f t="shared" si="27"/>
        <v>0</v>
      </c>
      <c r="N236" s="32" t="str">
        <f>IFERROR(VLOOKUP(B236,'Data '!$B:$AN,39,0),"0")</f>
        <v>0</v>
      </c>
      <c r="O236" s="37">
        <f t="shared" si="23"/>
        <v>0</v>
      </c>
      <c r="P236" s="37">
        <f t="shared" si="24"/>
        <v>0</v>
      </c>
      <c r="Q236" s="50">
        <f t="shared" si="28"/>
        <v>0</v>
      </c>
      <c r="R236" s="37">
        <f t="shared" si="25"/>
        <v>0</v>
      </c>
      <c r="S236" s="38">
        <f t="shared" si="26"/>
        <v>0</v>
      </c>
    </row>
    <row r="237" spans="1:19" x14ac:dyDescent="0.25">
      <c r="A237" s="31">
        <f t="shared" si="22"/>
        <v>236</v>
      </c>
      <c r="B237" s="99"/>
      <c r="C237" s="33" t="str">
        <f>IFERROR(VLOOKUP(B237,'Data '!$B:$H,3,0)," ")</f>
        <v xml:space="preserve"> </v>
      </c>
      <c r="D237" s="33" t="str">
        <f>IFERROR(VLOOKUP($B237,'Data '!$B:$H,4,0)," ")</f>
        <v xml:space="preserve"> </v>
      </c>
      <c r="E237" s="33" t="str">
        <f>IFERROR(VLOOKUP($B237,'Data '!$B:$H,4,0)," ")</f>
        <v xml:space="preserve"> </v>
      </c>
      <c r="F237" s="33" t="str">
        <f>IFERROR(VLOOKUP($B237,'Data '!$B:$H,5,0)," ")</f>
        <v xml:space="preserve"> </v>
      </c>
      <c r="G237" s="34" t="str">
        <f>IFERROR(VLOOKUP($B237,'Data '!$B:$H,7,0)," ")</f>
        <v xml:space="preserve"> </v>
      </c>
      <c r="H237" s="34" t="str">
        <f>IFERROR(VLOOKUP($B237,'Data '!$B:$S,18,0)," ")</f>
        <v xml:space="preserve"> </v>
      </c>
      <c r="I237" s="43" t="str">
        <f>IFERROR(VLOOKUP(B237,'Data '!$B:$G,6,0)," ")</f>
        <v xml:space="preserve"> </v>
      </c>
      <c r="J237" s="50"/>
      <c r="K237" s="50"/>
      <c r="L237" s="50"/>
      <c r="M237" s="53" t="str">
        <f t="shared" si="27"/>
        <v>0</v>
      </c>
      <c r="N237" s="32" t="str">
        <f>IFERROR(VLOOKUP(B237,'Data '!$B:$AN,39,0),"0")</f>
        <v>0</v>
      </c>
      <c r="O237" s="37">
        <f t="shared" si="23"/>
        <v>0</v>
      </c>
      <c r="P237" s="37">
        <f t="shared" si="24"/>
        <v>0</v>
      </c>
      <c r="Q237" s="50">
        <f t="shared" si="28"/>
        <v>0</v>
      </c>
      <c r="R237" s="37">
        <f t="shared" si="25"/>
        <v>0</v>
      </c>
      <c r="S237" s="38">
        <f t="shared" si="26"/>
        <v>0</v>
      </c>
    </row>
    <row r="238" spans="1:19" x14ac:dyDescent="0.25">
      <c r="A238" s="31">
        <f t="shared" si="22"/>
        <v>237</v>
      </c>
      <c r="B238" s="99"/>
      <c r="C238" s="33" t="str">
        <f>IFERROR(VLOOKUP(B238,'Data '!$B:$H,3,0)," ")</f>
        <v xml:space="preserve"> </v>
      </c>
      <c r="D238" s="33" t="str">
        <f>IFERROR(VLOOKUP($B238,'Data '!$B:$H,4,0)," ")</f>
        <v xml:space="preserve"> </v>
      </c>
      <c r="E238" s="33" t="str">
        <f>IFERROR(VLOOKUP($B238,'Data '!$B:$H,4,0)," ")</f>
        <v xml:space="preserve"> </v>
      </c>
      <c r="F238" s="33" t="str">
        <f>IFERROR(VLOOKUP($B238,'Data '!$B:$H,5,0)," ")</f>
        <v xml:space="preserve"> </v>
      </c>
      <c r="G238" s="34" t="str">
        <f>IFERROR(VLOOKUP($B238,'Data '!$B:$H,7,0)," ")</f>
        <v xml:space="preserve"> </v>
      </c>
      <c r="H238" s="34" t="str">
        <f>IFERROR(VLOOKUP($B238,'Data '!$B:$S,18,0)," ")</f>
        <v xml:space="preserve"> </v>
      </c>
      <c r="I238" s="43" t="str">
        <f>IFERROR(VLOOKUP(B238,'Data '!$B:$G,6,0)," ")</f>
        <v xml:space="preserve"> </v>
      </c>
      <c r="J238" s="50"/>
      <c r="K238" s="50"/>
      <c r="L238" s="50"/>
      <c r="M238" s="53" t="str">
        <f t="shared" si="27"/>
        <v>0</v>
      </c>
      <c r="N238" s="32" t="str">
        <f>IFERROR(VLOOKUP(B238,'Data '!$B:$AN,39,0),"0")</f>
        <v>0</v>
      </c>
      <c r="O238" s="37">
        <f t="shared" si="23"/>
        <v>0</v>
      </c>
      <c r="P238" s="37">
        <f t="shared" si="24"/>
        <v>0</v>
      </c>
      <c r="Q238" s="50">
        <f t="shared" si="28"/>
        <v>0</v>
      </c>
      <c r="R238" s="37">
        <f t="shared" si="25"/>
        <v>0</v>
      </c>
      <c r="S238" s="38">
        <f t="shared" si="26"/>
        <v>0</v>
      </c>
    </row>
    <row r="239" spans="1:19" x14ac:dyDescent="0.25">
      <c r="A239" s="31">
        <f t="shared" si="22"/>
        <v>238</v>
      </c>
      <c r="B239" s="99"/>
      <c r="C239" s="33" t="str">
        <f>IFERROR(VLOOKUP(B239,'Data '!$B:$H,3,0)," ")</f>
        <v xml:space="preserve"> </v>
      </c>
      <c r="D239" s="33" t="str">
        <f>IFERROR(VLOOKUP($B239,'Data '!$B:$H,4,0)," ")</f>
        <v xml:space="preserve"> </v>
      </c>
      <c r="E239" s="33" t="str">
        <f>IFERROR(VLOOKUP($B239,'Data '!$B:$H,4,0)," ")</f>
        <v xml:space="preserve"> </v>
      </c>
      <c r="F239" s="33" t="str">
        <f>IFERROR(VLOOKUP($B239,'Data '!$B:$H,5,0)," ")</f>
        <v xml:space="preserve"> </v>
      </c>
      <c r="G239" s="34" t="str">
        <f>IFERROR(VLOOKUP($B239,'Data '!$B:$H,7,0)," ")</f>
        <v xml:space="preserve"> </v>
      </c>
      <c r="H239" s="34" t="str">
        <f>IFERROR(VLOOKUP($B239,'Data '!$B:$S,18,0)," ")</f>
        <v xml:space="preserve"> </v>
      </c>
      <c r="I239" s="43" t="str">
        <f>IFERROR(VLOOKUP(B239,'Data '!$B:$G,6,0)," ")</f>
        <v xml:space="preserve"> </v>
      </c>
      <c r="J239" s="50"/>
      <c r="K239" s="50"/>
      <c r="L239" s="50"/>
      <c r="M239" s="53" t="str">
        <f t="shared" si="27"/>
        <v>0</v>
      </c>
      <c r="N239" s="32" t="str">
        <f>IFERROR(VLOOKUP(B239,'Data '!$B:$AN,39,0),"0")</f>
        <v>0</v>
      </c>
      <c r="O239" s="37">
        <f t="shared" si="23"/>
        <v>0</v>
      </c>
      <c r="P239" s="37">
        <f t="shared" si="24"/>
        <v>0</v>
      </c>
      <c r="Q239" s="50">
        <f t="shared" si="28"/>
        <v>0</v>
      </c>
      <c r="R239" s="37">
        <f t="shared" si="25"/>
        <v>0</v>
      </c>
      <c r="S239" s="38">
        <f t="shared" si="26"/>
        <v>0</v>
      </c>
    </row>
    <row r="240" spans="1:19" x14ac:dyDescent="0.25">
      <c r="A240" s="31">
        <f t="shared" si="22"/>
        <v>239</v>
      </c>
      <c r="B240" s="99"/>
      <c r="C240" s="33" t="str">
        <f>IFERROR(VLOOKUP(B240,'Data '!$B:$H,3,0)," ")</f>
        <v xml:space="preserve"> </v>
      </c>
      <c r="D240" s="33" t="str">
        <f>IFERROR(VLOOKUP($B240,'Data '!$B:$H,4,0)," ")</f>
        <v xml:space="preserve"> </v>
      </c>
      <c r="E240" s="33" t="str">
        <f>IFERROR(VLOOKUP($B240,'Data '!$B:$H,4,0)," ")</f>
        <v xml:space="preserve"> </v>
      </c>
      <c r="F240" s="33" t="str">
        <f>IFERROR(VLOOKUP($B240,'Data '!$B:$H,5,0)," ")</f>
        <v xml:space="preserve"> </v>
      </c>
      <c r="G240" s="34" t="str">
        <f>IFERROR(VLOOKUP($B240,'Data '!$B:$H,7,0)," ")</f>
        <v xml:space="preserve"> </v>
      </c>
      <c r="H240" s="34" t="str">
        <f>IFERROR(VLOOKUP($B240,'Data '!$B:$S,18,0)," ")</f>
        <v xml:space="preserve"> </v>
      </c>
      <c r="I240" s="43" t="str">
        <f>IFERROR(VLOOKUP(B240,'Data '!$B:$G,6,0)," ")</f>
        <v xml:space="preserve"> </v>
      </c>
      <c r="J240" s="50"/>
      <c r="K240" s="50"/>
      <c r="L240" s="50"/>
      <c r="M240" s="53" t="str">
        <f t="shared" si="27"/>
        <v>0</v>
      </c>
      <c r="N240" s="32" t="str">
        <f>IFERROR(VLOOKUP(B240,'Data '!$B:$AN,39,0),"0")</f>
        <v>0</v>
      </c>
      <c r="O240" s="37">
        <f t="shared" si="23"/>
        <v>0</v>
      </c>
      <c r="P240" s="37">
        <f t="shared" si="24"/>
        <v>0</v>
      </c>
      <c r="Q240" s="50">
        <f t="shared" si="28"/>
        <v>0</v>
      </c>
      <c r="R240" s="37">
        <f t="shared" si="25"/>
        <v>0</v>
      </c>
      <c r="S240" s="38">
        <f t="shared" si="26"/>
        <v>0</v>
      </c>
    </row>
    <row r="241" spans="1:19" x14ac:dyDescent="0.25">
      <c r="A241" s="31">
        <f t="shared" si="22"/>
        <v>240</v>
      </c>
      <c r="B241" s="99"/>
      <c r="C241" s="33" t="str">
        <f>IFERROR(VLOOKUP(B241,'Data '!$B:$H,3,0)," ")</f>
        <v xml:space="preserve"> </v>
      </c>
      <c r="D241" s="33" t="str">
        <f>IFERROR(VLOOKUP($B241,'Data '!$B:$H,4,0)," ")</f>
        <v xml:space="preserve"> </v>
      </c>
      <c r="E241" s="33" t="str">
        <f>IFERROR(VLOOKUP($B241,'Data '!$B:$H,4,0)," ")</f>
        <v xml:space="preserve"> </v>
      </c>
      <c r="F241" s="33" t="str">
        <f>IFERROR(VLOOKUP($B241,'Data '!$B:$H,5,0)," ")</f>
        <v xml:space="preserve"> </v>
      </c>
      <c r="G241" s="34" t="str">
        <f>IFERROR(VLOOKUP($B241,'Data '!$B:$H,7,0)," ")</f>
        <v xml:space="preserve"> </v>
      </c>
      <c r="H241" s="34" t="str">
        <f>IFERROR(VLOOKUP($B241,'Data '!$B:$S,18,0)," ")</f>
        <v xml:space="preserve"> </v>
      </c>
      <c r="I241" s="43" t="str">
        <f>IFERROR(VLOOKUP(B241,'Data '!$B:$G,6,0)," ")</f>
        <v xml:space="preserve"> </v>
      </c>
      <c r="J241" s="50"/>
      <c r="K241" s="50"/>
      <c r="L241" s="50"/>
      <c r="M241" s="53" t="str">
        <f t="shared" si="27"/>
        <v>0</v>
      </c>
      <c r="N241" s="32" t="str">
        <f>IFERROR(VLOOKUP(B241,'Data '!$B:$AN,39,0),"0")</f>
        <v>0</v>
      </c>
      <c r="O241" s="37">
        <f t="shared" si="23"/>
        <v>0</v>
      </c>
      <c r="P241" s="37">
        <f t="shared" si="24"/>
        <v>0</v>
      </c>
      <c r="Q241" s="50">
        <f t="shared" si="28"/>
        <v>0</v>
      </c>
      <c r="R241" s="37">
        <f t="shared" si="25"/>
        <v>0</v>
      </c>
      <c r="S241" s="38">
        <f t="shared" si="26"/>
        <v>0</v>
      </c>
    </row>
    <row r="242" spans="1:19" x14ac:dyDescent="0.25">
      <c r="A242" s="31">
        <f t="shared" si="22"/>
        <v>241</v>
      </c>
      <c r="B242" s="99"/>
      <c r="C242" s="33" t="str">
        <f>IFERROR(VLOOKUP(B242,'Data '!$B:$H,3,0)," ")</f>
        <v xml:space="preserve"> </v>
      </c>
      <c r="D242" s="33" t="str">
        <f>IFERROR(VLOOKUP($B242,'Data '!$B:$H,4,0)," ")</f>
        <v xml:space="preserve"> </v>
      </c>
      <c r="E242" s="33" t="str">
        <f>IFERROR(VLOOKUP($B242,'Data '!$B:$H,4,0)," ")</f>
        <v xml:space="preserve"> </v>
      </c>
      <c r="F242" s="33" t="str">
        <f>IFERROR(VLOOKUP($B242,'Data '!$B:$H,5,0)," ")</f>
        <v xml:space="preserve"> </v>
      </c>
      <c r="G242" s="34" t="str">
        <f>IFERROR(VLOOKUP($B242,'Data '!$B:$H,7,0)," ")</f>
        <v xml:space="preserve"> </v>
      </c>
      <c r="H242" s="34" t="str">
        <f>IFERROR(VLOOKUP($B242,'Data '!$B:$S,18,0)," ")</f>
        <v xml:space="preserve"> </v>
      </c>
      <c r="I242" s="43" t="str">
        <f>IFERROR(VLOOKUP(B242,'Data '!$B:$G,6,0)," ")</f>
        <v xml:space="preserve"> </v>
      </c>
      <c r="J242" s="50"/>
      <c r="K242" s="50"/>
      <c r="L242" s="50"/>
      <c r="M242" s="53" t="str">
        <f t="shared" si="27"/>
        <v>0</v>
      </c>
      <c r="N242" s="32" t="str">
        <f>IFERROR(VLOOKUP(B242,'Data '!$B:$AN,39,0),"0")</f>
        <v>0</v>
      </c>
      <c r="O242" s="37">
        <f t="shared" si="23"/>
        <v>0</v>
      </c>
      <c r="P242" s="37">
        <f t="shared" si="24"/>
        <v>0</v>
      </c>
      <c r="Q242" s="50">
        <f t="shared" si="28"/>
        <v>0</v>
      </c>
      <c r="R242" s="37">
        <f t="shared" si="25"/>
        <v>0</v>
      </c>
      <c r="S242" s="38">
        <f t="shared" si="26"/>
        <v>0</v>
      </c>
    </row>
    <row r="243" spans="1:19" x14ac:dyDescent="0.25">
      <c r="A243" s="31">
        <f t="shared" si="22"/>
        <v>242</v>
      </c>
      <c r="B243" s="99"/>
      <c r="C243" s="33" t="str">
        <f>IFERROR(VLOOKUP(B243,'Data '!$B:$H,3,0)," ")</f>
        <v xml:space="preserve"> </v>
      </c>
      <c r="D243" s="33" t="str">
        <f>IFERROR(VLOOKUP($B243,'Data '!$B:$H,4,0)," ")</f>
        <v xml:space="preserve"> </v>
      </c>
      <c r="E243" s="33" t="str">
        <f>IFERROR(VLOOKUP($B243,'Data '!$B:$H,4,0)," ")</f>
        <v xml:space="preserve"> </v>
      </c>
      <c r="F243" s="33" t="str">
        <f>IFERROR(VLOOKUP($B243,'Data '!$B:$H,5,0)," ")</f>
        <v xml:space="preserve"> </v>
      </c>
      <c r="G243" s="34" t="str">
        <f>IFERROR(VLOOKUP($B243,'Data '!$B:$H,7,0)," ")</f>
        <v xml:space="preserve"> </v>
      </c>
      <c r="H243" s="34" t="str">
        <f>IFERROR(VLOOKUP($B243,'Data '!$B:$S,18,0)," ")</f>
        <v xml:space="preserve"> </v>
      </c>
      <c r="I243" s="43" t="str">
        <f>IFERROR(VLOOKUP(B243,'Data '!$B:$G,6,0)," ")</f>
        <v xml:space="preserve"> </v>
      </c>
      <c r="J243" s="50"/>
      <c r="K243" s="50"/>
      <c r="L243" s="50"/>
      <c r="M243" s="53" t="str">
        <f t="shared" si="27"/>
        <v>0</v>
      </c>
      <c r="N243" s="32" t="str">
        <f>IFERROR(VLOOKUP(B243,'Data '!$B:$AN,39,0),"0")</f>
        <v>0</v>
      </c>
      <c r="O243" s="37">
        <f t="shared" si="23"/>
        <v>0</v>
      </c>
      <c r="P243" s="37">
        <f t="shared" si="24"/>
        <v>0</v>
      </c>
      <c r="Q243" s="50">
        <f t="shared" si="28"/>
        <v>0</v>
      </c>
      <c r="R243" s="37">
        <f t="shared" si="25"/>
        <v>0</v>
      </c>
      <c r="S243" s="38">
        <f t="shared" si="26"/>
        <v>0</v>
      </c>
    </row>
    <row r="244" spans="1:19" x14ac:dyDescent="0.25">
      <c r="A244" s="31">
        <f t="shared" si="22"/>
        <v>243</v>
      </c>
      <c r="B244" s="99"/>
      <c r="C244" s="33" t="str">
        <f>IFERROR(VLOOKUP(B244,'Data '!$B:$H,3,0)," ")</f>
        <v xml:space="preserve"> </v>
      </c>
      <c r="D244" s="33" t="str">
        <f>IFERROR(VLOOKUP($B244,'Data '!$B:$H,4,0)," ")</f>
        <v xml:space="preserve"> </v>
      </c>
      <c r="E244" s="33" t="str">
        <f>IFERROR(VLOOKUP($B244,'Data '!$B:$H,4,0)," ")</f>
        <v xml:space="preserve"> </v>
      </c>
      <c r="F244" s="33" t="str">
        <f>IFERROR(VLOOKUP($B244,'Data '!$B:$H,5,0)," ")</f>
        <v xml:space="preserve"> </v>
      </c>
      <c r="G244" s="34" t="str">
        <f>IFERROR(VLOOKUP($B244,'Data '!$B:$H,7,0)," ")</f>
        <v xml:space="preserve"> </v>
      </c>
      <c r="H244" s="34" t="str">
        <f>IFERROR(VLOOKUP($B244,'Data '!$B:$S,18,0)," ")</f>
        <v xml:space="preserve"> </v>
      </c>
      <c r="I244" s="43" t="str">
        <f>IFERROR(VLOOKUP(B244,'Data '!$B:$G,6,0)," ")</f>
        <v xml:space="preserve"> </v>
      </c>
      <c r="J244" s="50"/>
      <c r="K244" s="50"/>
      <c r="L244" s="50"/>
      <c r="M244" s="53" t="str">
        <f t="shared" si="27"/>
        <v>0</v>
      </c>
      <c r="N244" s="32" t="str">
        <f>IFERROR(VLOOKUP(B244,'Data '!$B:$AN,39,0),"0")</f>
        <v>0</v>
      </c>
      <c r="O244" s="37">
        <f t="shared" si="23"/>
        <v>0</v>
      </c>
      <c r="P244" s="37">
        <f t="shared" si="24"/>
        <v>0</v>
      </c>
      <c r="Q244" s="50">
        <f t="shared" si="28"/>
        <v>0</v>
      </c>
      <c r="R244" s="37">
        <f t="shared" si="25"/>
        <v>0</v>
      </c>
      <c r="S244" s="38">
        <f t="shared" si="26"/>
        <v>0</v>
      </c>
    </row>
    <row r="245" spans="1:19" x14ac:dyDescent="0.25">
      <c r="A245" s="31">
        <f t="shared" si="22"/>
        <v>244</v>
      </c>
      <c r="B245" s="99"/>
      <c r="C245" s="33" t="str">
        <f>IFERROR(VLOOKUP(B245,'Data '!$B:$H,3,0)," ")</f>
        <v xml:space="preserve"> </v>
      </c>
      <c r="D245" s="33" t="str">
        <f>IFERROR(VLOOKUP($B245,'Data '!$B:$H,4,0)," ")</f>
        <v xml:space="preserve"> </v>
      </c>
      <c r="E245" s="33" t="str">
        <f>IFERROR(VLOOKUP($B245,'Data '!$B:$H,4,0)," ")</f>
        <v xml:space="preserve"> </v>
      </c>
      <c r="F245" s="33" t="str">
        <f>IFERROR(VLOOKUP($B245,'Data '!$B:$H,5,0)," ")</f>
        <v xml:space="preserve"> </v>
      </c>
      <c r="G245" s="34" t="str">
        <f>IFERROR(VLOOKUP($B245,'Data '!$B:$H,7,0)," ")</f>
        <v xml:space="preserve"> </v>
      </c>
      <c r="H245" s="34" t="str">
        <f>IFERROR(VLOOKUP($B245,'Data '!$B:$S,18,0)," ")</f>
        <v xml:space="preserve"> </v>
      </c>
      <c r="I245" s="43" t="str">
        <f>IFERROR(VLOOKUP(B245,'Data '!$B:$G,6,0)," ")</f>
        <v xml:space="preserve"> </v>
      </c>
      <c r="J245" s="50"/>
      <c r="K245" s="50"/>
      <c r="L245" s="50"/>
      <c r="M245" s="53" t="str">
        <f t="shared" si="27"/>
        <v>0</v>
      </c>
      <c r="N245" s="32" t="str">
        <f>IFERROR(VLOOKUP(B245,'Data '!$B:$AN,39,0),"0")</f>
        <v>0</v>
      </c>
      <c r="O245" s="37">
        <f t="shared" si="23"/>
        <v>0</v>
      </c>
      <c r="P245" s="37">
        <f t="shared" si="24"/>
        <v>0</v>
      </c>
      <c r="Q245" s="50">
        <f t="shared" si="28"/>
        <v>0</v>
      </c>
      <c r="R245" s="37">
        <f t="shared" si="25"/>
        <v>0</v>
      </c>
      <c r="S245" s="38">
        <f t="shared" si="26"/>
        <v>0</v>
      </c>
    </row>
    <row r="246" spans="1:19" x14ac:dyDescent="0.25">
      <c r="A246" s="31">
        <f t="shared" si="22"/>
        <v>245</v>
      </c>
      <c r="B246" s="99"/>
      <c r="C246" s="33" t="str">
        <f>IFERROR(VLOOKUP(B246,'Data '!$B:$H,3,0)," ")</f>
        <v xml:space="preserve"> </v>
      </c>
      <c r="D246" s="33" t="str">
        <f>IFERROR(VLOOKUP($B246,'Data '!$B:$H,4,0)," ")</f>
        <v xml:space="preserve"> </v>
      </c>
      <c r="E246" s="33" t="str">
        <f>IFERROR(VLOOKUP($B246,'Data '!$B:$H,4,0)," ")</f>
        <v xml:space="preserve"> </v>
      </c>
      <c r="F246" s="33" t="str">
        <f>IFERROR(VLOOKUP($B246,'Data '!$B:$H,5,0)," ")</f>
        <v xml:space="preserve"> </v>
      </c>
      <c r="G246" s="34" t="str">
        <f>IFERROR(VLOOKUP($B246,'Data '!$B:$H,7,0)," ")</f>
        <v xml:space="preserve"> </v>
      </c>
      <c r="H246" s="34" t="str">
        <f>IFERROR(VLOOKUP($B246,'Data '!$B:$S,18,0)," ")</f>
        <v xml:space="preserve"> </v>
      </c>
      <c r="I246" s="43" t="str">
        <f>IFERROR(VLOOKUP(B246,'Data '!$B:$G,6,0)," ")</f>
        <v xml:space="preserve"> </v>
      </c>
      <c r="J246" s="50"/>
      <c r="K246" s="50"/>
      <c r="L246" s="50"/>
      <c r="M246" s="53" t="str">
        <f t="shared" si="27"/>
        <v>0</v>
      </c>
      <c r="N246" s="32" t="str">
        <f>IFERROR(VLOOKUP(B246,'Data '!$B:$AN,39,0),"0")</f>
        <v>0</v>
      </c>
      <c r="O246" s="37">
        <f t="shared" si="23"/>
        <v>0</v>
      </c>
      <c r="P246" s="37">
        <f t="shared" si="24"/>
        <v>0</v>
      </c>
      <c r="Q246" s="50">
        <f t="shared" si="28"/>
        <v>0</v>
      </c>
      <c r="R246" s="37">
        <f t="shared" si="25"/>
        <v>0</v>
      </c>
      <c r="S246" s="38">
        <f t="shared" si="26"/>
        <v>0</v>
      </c>
    </row>
    <row r="247" spans="1:19" x14ac:dyDescent="0.25">
      <c r="A247" s="31">
        <f t="shared" si="22"/>
        <v>246</v>
      </c>
      <c r="B247" s="99"/>
      <c r="C247" s="33" t="str">
        <f>IFERROR(VLOOKUP(B247,'Data '!$B:$H,3,0)," ")</f>
        <v xml:space="preserve"> </v>
      </c>
      <c r="D247" s="33" t="str">
        <f>IFERROR(VLOOKUP($B247,'Data '!$B:$H,4,0)," ")</f>
        <v xml:space="preserve"> </v>
      </c>
      <c r="E247" s="33" t="str">
        <f>IFERROR(VLOOKUP($B247,'Data '!$B:$H,4,0)," ")</f>
        <v xml:space="preserve"> </v>
      </c>
      <c r="F247" s="33" t="str">
        <f>IFERROR(VLOOKUP($B247,'Data '!$B:$H,5,0)," ")</f>
        <v xml:space="preserve"> </v>
      </c>
      <c r="G247" s="34" t="str">
        <f>IFERROR(VLOOKUP($B247,'Data '!$B:$H,7,0)," ")</f>
        <v xml:space="preserve"> </v>
      </c>
      <c r="H247" s="34" t="str">
        <f>IFERROR(VLOOKUP($B247,'Data '!$B:$S,18,0)," ")</f>
        <v xml:space="preserve"> </v>
      </c>
      <c r="I247" s="43" t="str">
        <f>IFERROR(VLOOKUP(B247,'Data '!$B:$G,6,0)," ")</f>
        <v xml:space="preserve"> </v>
      </c>
      <c r="J247" s="50"/>
      <c r="K247" s="50"/>
      <c r="L247" s="50"/>
      <c r="M247" s="53" t="str">
        <f t="shared" si="27"/>
        <v>0</v>
      </c>
      <c r="N247" s="32" t="str">
        <f>IFERROR(VLOOKUP(B247,'Data '!$B:$AN,39,0),"0")</f>
        <v>0</v>
      </c>
      <c r="O247" s="37">
        <f t="shared" si="23"/>
        <v>0</v>
      </c>
      <c r="P247" s="37">
        <f t="shared" si="24"/>
        <v>0</v>
      </c>
      <c r="Q247" s="50">
        <f t="shared" si="28"/>
        <v>0</v>
      </c>
      <c r="R247" s="37">
        <f t="shared" si="25"/>
        <v>0</v>
      </c>
      <c r="S247" s="38">
        <f t="shared" si="26"/>
        <v>0</v>
      </c>
    </row>
    <row r="248" spans="1:19" x14ac:dyDescent="0.25">
      <c r="A248" s="31">
        <f t="shared" si="22"/>
        <v>247</v>
      </c>
      <c r="B248" s="99"/>
      <c r="C248" s="33" t="str">
        <f>IFERROR(VLOOKUP(B248,'Data '!$B:$H,3,0)," ")</f>
        <v xml:space="preserve"> </v>
      </c>
      <c r="D248" s="33" t="str">
        <f>IFERROR(VLOOKUP($B248,'Data '!$B:$H,4,0)," ")</f>
        <v xml:space="preserve"> </v>
      </c>
      <c r="E248" s="33" t="str">
        <f>IFERROR(VLOOKUP($B248,'Data '!$B:$H,4,0)," ")</f>
        <v xml:space="preserve"> </v>
      </c>
      <c r="F248" s="33" t="str">
        <f>IFERROR(VLOOKUP($B248,'Data '!$B:$H,5,0)," ")</f>
        <v xml:space="preserve"> </v>
      </c>
      <c r="G248" s="34" t="str">
        <f>IFERROR(VLOOKUP($B248,'Data '!$B:$H,7,0)," ")</f>
        <v xml:space="preserve"> </v>
      </c>
      <c r="H248" s="34" t="str">
        <f>IFERROR(VLOOKUP($B248,'Data '!$B:$S,18,0)," ")</f>
        <v xml:space="preserve"> </v>
      </c>
      <c r="I248" s="43" t="str">
        <f>IFERROR(VLOOKUP(B248,'Data '!$B:$G,6,0)," ")</f>
        <v xml:space="preserve"> </v>
      </c>
      <c r="J248" s="50"/>
      <c r="K248" s="50"/>
      <c r="L248" s="50"/>
      <c r="M248" s="53" t="str">
        <f t="shared" si="27"/>
        <v>0</v>
      </c>
      <c r="N248" s="32" t="str">
        <f>IFERROR(VLOOKUP(B248,'Data '!$B:$AN,39,0),"0")</f>
        <v>0</v>
      </c>
      <c r="O248" s="37">
        <f t="shared" si="23"/>
        <v>0</v>
      </c>
      <c r="P248" s="37">
        <f t="shared" si="24"/>
        <v>0</v>
      </c>
      <c r="Q248" s="50">
        <f t="shared" si="28"/>
        <v>0</v>
      </c>
      <c r="R248" s="37">
        <f t="shared" si="25"/>
        <v>0</v>
      </c>
      <c r="S248" s="38">
        <f t="shared" si="26"/>
        <v>0</v>
      </c>
    </row>
    <row r="249" spans="1:19" x14ac:dyDescent="0.25">
      <c r="A249" s="31">
        <f t="shared" si="22"/>
        <v>248</v>
      </c>
      <c r="B249" s="99"/>
      <c r="C249" s="33" t="str">
        <f>IFERROR(VLOOKUP(B249,'Data '!$B:$H,3,0)," ")</f>
        <v xml:space="preserve"> </v>
      </c>
      <c r="D249" s="33" t="str">
        <f>IFERROR(VLOOKUP($B249,'Data '!$B:$H,4,0)," ")</f>
        <v xml:space="preserve"> </v>
      </c>
      <c r="E249" s="33" t="str">
        <f>IFERROR(VLOOKUP($B249,'Data '!$B:$H,4,0)," ")</f>
        <v xml:space="preserve"> </v>
      </c>
      <c r="F249" s="33" t="str">
        <f>IFERROR(VLOOKUP($B249,'Data '!$B:$H,5,0)," ")</f>
        <v xml:space="preserve"> </v>
      </c>
      <c r="G249" s="34" t="str">
        <f>IFERROR(VLOOKUP($B249,'Data '!$B:$H,7,0)," ")</f>
        <v xml:space="preserve"> </v>
      </c>
      <c r="H249" s="34" t="str">
        <f>IFERROR(VLOOKUP($B249,'Data '!$B:$S,18,0)," ")</f>
        <v xml:space="preserve"> </v>
      </c>
      <c r="I249" s="43" t="str">
        <f>IFERROR(VLOOKUP(B249,'Data '!$B:$G,6,0)," ")</f>
        <v xml:space="preserve"> </v>
      </c>
      <c r="J249" s="50"/>
      <c r="K249" s="50"/>
      <c r="L249" s="50"/>
      <c r="M249" s="53" t="str">
        <f t="shared" si="27"/>
        <v>0</v>
      </c>
      <c r="N249" s="32" t="str">
        <f>IFERROR(VLOOKUP(B249,'Data '!$B:$AN,39,0),"0")</f>
        <v>0</v>
      </c>
      <c r="O249" s="37">
        <f t="shared" si="23"/>
        <v>0</v>
      </c>
      <c r="P249" s="37">
        <f t="shared" si="24"/>
        <v>0</v>
      </c>
      <c r="Q249" s="50">
        <f t="shared" si="28"/>
        <v>0</v>
      </c>
      <c r="R249" s="37">
        <f t="shared" si="25"/>
        <v>0</v>
      </c>
      <c r="S249" s="38">
        <f t="shared" si="26"/>
        <v>0</v>
      </c>
    </row>
    <row r="250" spans="1:19" x14ac:dyDescent="0.25">
      <c r="A250" s="31">
        <f t="shared" si="22"/>
        <v>249</v>
      </c>
      <c r="B250" s="99"/>
      <c r="C250" s="33" t="str">
        <f>IFERROR(VLOOKUP(B250,'Data '!$B:$H,3,0)," ")</f>
        <v xml:space="preserve"> </v>
      </c>
      <c r="D250" s="33" t="str">
        <f>IFERROR(VLOOKUP($B250,'Data '!$B:$H,4,0)," ")</f>
        <v xml:space="preserve"> </v>
      </c>
      <c r="E250" s="33" t="str">
        <f>IFERROR(VLOOKUP($B250,'Data '!$B:$H,4,0)," ")</f>
        <v xml:space="preserve"> </v>
      </c>
      <c r="F250" s="33" t="str">
        <f>IFERROR(VLOOKUP($B250,'Data '!$B:$H,5,0)," ")</f>
        <v xml:space="preserve"> </v>
      </c>
      <c r="G250" s="34" t="str">
        <f>IFERROR(VLOOKUP($B250,'Data '!$B:$H,7,0)," ")</f>
        <v xml:space="preserve"> </v>
      </c>
      <c r="H250" s="34" t="str">
        <f>IFERROR(VLOOKUP($B250,'Data '!$B:$S,18,0)," ")</f>
        <v xml:space="preserve"> </v>
      </c>
      <c r="I250" s="43" t="str">
        <f>IFERROR(VLOOKUP(B250,'Data '!$B:$G,6,0)," ")</f>
        <v xml:space="preserve"> </v>
      </c>
      <c r="J250" s="50"/>
      <c r="K250" s="50"/>
      <c r="L250" s="50"/>
      <c r="M250" s="53" t="str">
        <f t="shared" si="27"/>
        <v>0</v>
      </c>
      <c r="N250" s="32" t="str">
        <f>IFERROR(VLOOKUP(B250,'Data '!$B:$AN,39,0),"0")</f>
        <v>0</v>
      </c>
      <c r="O250" s="37">
        <f t="shared" si="23"/>
        <v>0</v>
      </c>
      <c r="P250" s="37">
        <f t="shared" si="24"/>
        <v>0</v>
      </c>
      <c r="Q250" s="50">
        <f t="shared" si="28"/>
        <v>0</v>
      </c>
      <c r="R250" s="37">
        <f t="shared" si="25"/>
        <v>0</v>
      </c>
      <c r="S250" s="38">
        <f t="shared" si="26"/>
        <v>0</v>
      </c>
    </row>
    <row r="251" spans="1:19" x14ac:dyDescent="0.25">
      <c r="A251" s="31">
        <f t="shared" si="22"/>
        <v>250</v>
      </c>
      <c r="B251" s="99"/>
      <c r="C251" s="33" t="str">
        <f>IFERROR(VLOOKUP(B251,'Data '!$B:$H,3,0)," ")</f>
        <v xml:space="preserve"> </v>
      </c>
      <c r="D251" s="33" t="str">
        <f>IFERROR(VLOOKUP($B251,'Data '!$B:$H,4,0)," ")</f>
        <v xml:space="preserve"> </v>
      </c>
      <c r="E251" s="33" t="str">
        <f>IFERROR(VLOOKUP($B251,'Data '!$B:$H,4,0)," ")</f>
        <v xml:space="preserve"> </v>
      </c>
      <c r="F251" s="33" t="str">
        <f>IFERROR(VLOOKUP($B251,'Data '!$B:$H,5,0)," ")</f>
        <v xml:space="preserve"> </v>
      </c>
      <c r="G251" s="34" t="str">
        <f>IFERROR(VLOOKUP($B251,'Data '!$B:$H,7,0)," ")</f>
        <v xml:space="preserve"> </v>
      </c>
      <c r="H251" s="34" t="str">
        <f>IFERROR(VLOOKUP($B251,'Data '!$B:$S,18,0)," ")</f>
        <v xml:space="preserve"> </v>
      </c>
      <c r="I251" s="43" t="str">
        <f>IFERROR(VLOOKUP(B251,'Data '!$B:$G,6,0)," ")</f>
        <v xml:space="preserve"> </v>
      </c>
      <c r="J251" s="50"/>
      <c r="K251" s="50"/>
      <c r="L251" s="50"/>
      <c r="M251" s="53" t="str">
        <f t="shared" si="27"/>
        <v>0</v>
      </c>
      <c r="N251" s="32" t="str">
        <f>IFERROR(VLOOKUP(B251,'Data '!$B:$AN,39,0),"0")</f>
        <v>0</v>
      </c>
      <c r="O251" s="37">
        <f t="shared" si="23"/>
        <v>0</v>
      </c>
      <c r="P251" s="37">
        <f t="shared" si="24"/>
        <v>0</v>
      </c>
      <c r="Q251" s="50">
        <f t="shared" si="28"/>
        <v>0</v>
      </c>
      <c r="R251" s="37">
        <f t="shared" si="25"/>
        <v>0</v>
      </c>
      <c r="S251" s="38">
        <f t="shared" si="26"/>
        <v>0</v>
      </c>
    </row>
    <row r="252" spans="1:19" x14ac:dyDescent="0.25">
      <c r="A252" s="31">
        <f t="shared" si="22"/>
        <v>251</v>
      </c>
      <c r="B252" s="99"/>
      <c r="C252" s="33" t="str">
        <f>IFERROR(VLOOKUP(B252,'Data '!$B:$H,3,0)," ")</f>
        <v xml:space="preserve"> </v>
      </c>
      <c r="D252" s="33" t="str">
        <f>IFERROR(VLOOKUP($B252,'Data '!$B:$H,4,0)," ")</f>
        <v xml:space="preserve"> </v>
      </c>
      <c r="E252" s="33" t="str">
        <f>IFERROR(VLOOKUP($B252,'Data '!$B:$H,4,0)," ")</f>
        <v xml:space="preserve"> </v>
      </c>
      <c r="F252" s="33" t="str">
        <f>IFERROR(VLOOKUP($B252,'Data '!$B:$H,5,0)," ")</f>
        <v xml:space="preserve"> </v>
      </c>
      <c r="G252" s="34" t="str">
        <f>IFERROR(VLOOKUP($B252,'Data '!$B:$H,7,0)," ")</f>
        <v xml:space="preserve"> </v>
      </c>
      <c r="H252" s="34" t="str">
        <f>IFERROR(VLOOKUP($B252,'Data '!$B:$S,18,0)," ")</f>
        <v xml:space="preserve"> </v>
      </c>
      <c r="I252" s="43" t="str">
        <f>IFERROR(VLOOKUP(B252,'Data '!$B:$G,6,0)," ")</f>
        <v xml:space="preserve"> </v>
      </c>
      <c r="J252" s="50"/>
      <c r="K252" s="50"/>
      <c r="L252" s="50"/>
      <c r="M252" s="53" t="str">
        <f t="shared" si="27"/>
        <v>0</v>
      </c>
      <c r="N252" s="32" t="str">
        <f>IFERROR(VLOOKUP(B252,'Data '!$B:$AN,39,0),"0")</f>
        <v>0</v>
      </c>
      <c r="O252" s="37">
        <f t="shared" si="23"/>
        <v>0</v>
      </c>
      <c r="P252" s="37">
        <f t="shared" si="24"/>
        <v>0</v>
      </c>
      <c r="Q252" s="50">
        <f t="shared" si="28"/>
        <v>0</v>
      </c>
      <c r="R252" s="37">
        <f t="shared" si="25"/>
        <v>0</v>
      </c>
      <c r="S252" s="38">
        <f t="shared" si="26"/>
        <v>0</v>
      </c>
    </row>
    <row r="253" spans="1:19" x14ac:dyDescent="0.25">
      <c r="A253" s="31">
        <f t="shared" si="22"/>
        <v>252</v>
      </c>
      <c r="B253" s="99"/>
      <c r="C253" s="33" t="str">
        <f>IFERROR(VLOOKUP(B253,'Data '!$B:$H,3,0)," ")</f>
        <v xml:space="preserve"> </v>
      </c>
      <c r="D253" s="33" t="str">
        <f>IFERROR(VLOOKUP($B253,'Data '!$B:$H,4,0)," ")</f>
        <v xml:space="preserve"> </v>
      </c>
      <c r="E253" s="33" t="str">
        <f>IFERROR(VLOOKUP($B253,'Data '!$B:$H,4,0)," ")</f>
        <v xml:space="preserve"> </v>
      </c>
      <c r="F253" s="33" t="str">
        <f>IFERROR(VLOOKUP($B253,'Data '!$B:$H,5,0)," ")</f>
        <v xml:space="preserve"> </v>
      </c>
      <c r="G253" s="34" t="str">
        <f>IFERROR(VLOOKUP($B253,'Data '!$B:$H,7,0)," ")</f>
        <v xml:space="preserve"> </v>
      </c>
      <c r="H253" s="34" t="str">
        <f>IFERROR(VLOOKUP($B253,'Data '!$B:$S,18,0)," ")</f>
        <v xml:space="preserve"> </v>
      </c>
      <c r="I253" s="43" t="str">
        <f>IFERROR(VLOOKUP(B253,'Data '!$B:$G,6,0)," ")</f>
        <v xml:space="preserve"> </v>
      </c>
      <c r="J253" s="50"/>
      <c r="K253" s="50"/>
      <c r="L253" s="50"/>
      <c r="M253" s="53" t="str">
        <f t="shared" si="27"/>
        <v>0</v>
      </c>
      <c r="N253" s="32" t="str">
        <f>IFERROR(VLOOKUP(B253,'Data '!$B:$AN,39,0),"0")</f>
        <v>0</v>
      </c>
      <c r="O253" s="37">
        <f t="shared" si="23"/>
        <v>0</v>
      </c>
      <c r="P253" s="37">
        <f t="shared" si="24"/>
        <v>0</v>
      </c>
      <c r="Q253" s="50">
        <f t="shared" si="28"/>
        <v>0</v>
      </c>
      <c r="R253" s="37">
        <f t="shared" si="25"/>
        <v>0</v>
      </c>
      <c r="S253" s="38">
        <f t="shared" si="26"/>
        <v>0</v>
      </c>
    </row>
    <row r="254" spans="1:19" x14ac:dyDescent="0.25">
      <c r="A254" s="31">
        <f t="shared" si="22"/>
        <v>253</v>
      </c>
      <c r="B254" s="99"/>
      <c r="C254" s="33" t="str">
        <f>IFERROR(VLOOKUP(B254,'Data '!$B:$H,3,0)," ")</f>
        <v xml:space="preserve"> </v>
      </c>
      <c r="D254" s="33" t="str">
        <f>IFERROR(VLOOKUP($B254,'Data '!$B:$H,4,0)," ")</f>
        <v xml:space="preserve"> </v>
      </c>
      <c r="E254" s="33" t="str">
        <f>IFERROR(VLOOKUP($B254,'Data '!$B:$H,4,0)," ")</f>
        <v xml:space="preserve"> </v>
      </c>
      <c r="F254" s="33" t="str">
        <f>IFERROR(VLOOKUP($B254,'Data '!$B:$H,5,0)," ")</f>
        <v xml:space="preserve"> </v>
      </c>
      <c r="G254" s="34" t="str">
        <f>IFERROR(VLOOKUP($B254,'Data '!$B:$H,7,0)," ")</f>
        <v xml:space="preserve"> </v>
      </c>
      <c r="H254" s="34" t="str">
        <f>IFERROR(VLOOKUP($B254,'Data '!$B:$S,18,0)," ")</f>
        <v xml:space="preserve"> </v>
      </c>
      <c r="I254" s="43" t="str">
        <f>IFERROR(VLOOKUP(B254,'Data '!$B:$G,6,0)," ")</f>
        <v xml:space="preserve"> </v>
      </c>
      <c r="J254" s="50"/>
      <c r="K254" s="50"/>
      <c r="L254" s="50"/>
      <c r="M254" s="53" t="str">
        <f t="shared" si="27"/>
        <v>0</v>
      </c>
      <c r="N254" s="32" t="str">
        <f>IFERROR(VLOOKUP(B254,'Data '!$B:$AN,39,0),"0")</f>
        <v>0</v>
      </c>
      <c r="O254" s="37">
        <f t="shared" si="23"/>
        <v>0</v>
      </c>
      <c r="P254" s="37">
        <f t="shared" si="24"/>
        <v>0</v>
      </c>
      <c r="Q254" s="50">
        <f t="shared" si="28"/>
        <v>0</v>
      </c>
      <c r="R254" s="37">
        <f t="shared" si="25"/>
        <v>0</v>
      </c>
      <c r="S254" s="38">
        <f t="shared" si="26"/>
        <v>0</v>
      </c>
    </row>
    <row r="255" spans="1:19" x14ac:dyDescent="0.25">
      <c r="A255" s="31">
        <f t="shared" si="22"/>
        <v>254</v>
      </c>
      <c r="B255" s="99"/>
      <c r="C255" s="33" t="str">
        <f>IFERROR(VLOOKUP(B255,'Data '!$B:$H,3,0)," ")</f>
        <v xml:space="preserve"> </v>
      </c>
      <c r="D255" s="33" t="str">
        <f>IFERROR(VLOOKUP($B255,'Data '!$B:$H,4,0)," ")</f>
        <v xml:space="preserve"> </v>
      </c>
      <c r="E255" s="33" t="str">
        <f>IFERROR(VLOOKUP($B255,'Data '!$B:$H,4,0)," ")</f>
        <v xml:space="preserve"> </v>
      </c>
      <c r="F255" s="33" t="str">
        <f>IFERROR(VLOOKUP($B255,'Data '!$B:$H,5,0)," ")</f>
        <v xml:space="preserve"> </v>
      </c>
      <c r="G255" s="34" t="str">
        <f>IFERROR(VLOOKUP($B255,'Data '!$B:$H,7,0)," ")</f>
        <v xml:space="preserve"> </v>
      </c>
      <c r="H255" s="34" t="str">
        <f>IFERROR(VLOOKUP($B255,'Data '!$B:$S,18,0)," ")</f>
        <v xml:space="preserve"> </v>
      </c>
      <c r="I255" s="43" t="str">
        <f>IFERROR(VLOOKUP(B255,'Data '!$B:$G,6,0)," ")</f>
        <v xml:space="preserve"> </v>
      </c>
      <c r="J255" s="50"/>
      <c r="K255" s="50"/>
      <c r="L255" s="50"/>
      <c r="M255" s="53" t="str">
        <f t="shared" si="27"/>
        <v>0</v>
      </c>
      <c r="N255" s="32" t="str">
        <f>IFERROR(VLOOKUP(B255,'Data '!$B:$AN,39,0),"0")</f>
        <v>0</v>
      </c>
      <c r="O255" s="37">
        <f t="shared" si="23"/>
        <v>0</v>
      </c>
      <c r="P255" s="37">
        <f t="shared" si="24"/>
        <v>0</v>
      </c>
      <c r="Q255" s="50">
        <f t="shared" si="28"/>
        <v>0</v>
      </c>
      <c r="R255" s="37">
        <f t="shared" si="25"/>
        <v>0</v>
      </c>
      <c r="S255" s="38">
        <f t="shared" si="26"/>
        <v>0</v>
      </c>
    </row>
    <row r="256" spans="1:19" x14ac:dyDescent="0.25">
      <c r="A256" s="31">
        <f t="shared" si="22"/>
        <v>255</v>
      </c>
      <c r="B256" s="99"/>
      <c r="C256" s="33" t="str">
        <f>IFERROR(VLOOKUP(B256,'Data '!$B:$H,3,0)," ")</f>
        <v xml:space="preserve"> </v>
      </c>
      <c r="D256" s="33" t="str">
        <f>IFERROR(VLOOKUP($B256,'Data '!$B:$H,4,0)," ")</f>
        <v xml:space="preserve"> </v>
      </c>
      <c r="E256" s="33" t="str">
        <f>IFERROR(VLOOKUP($B256,'Data '!$B:$H,4,0)," ")</f>
        <v xml:space="preserve"> </v>
      </c>
      <c r="F256" s="33" t="str">
        <f>IFERROR(VLOOKUP($B256,'Data '!$B:$H,5,0)," ")</f>
        <v xml:space="preserve"> </v>
      </c>
      <c r="G256" s="34" t="str">
        <f>IFERROR(VLOOKUP($B256,'Data '!$B:$H,7,0)," ")</f>
        <v xml:space="preserve"> </v>
      </c>
      <c r="H256" s="34" t="str">
        <f>IFERROR(VLOOKUP($B256,'Data '!$B:$S,18,0)," ")</f>
        <v xml:space="preserve"> </v>
      </c>
      <c r="I256" s="43" t="str">
        <f>IFERROR(VLOOKUP(B256,'Data '!$B:$G,6,0)," ")</f>
        <v xml:space="preserve"> </v>
      </c>
      <c r="J256" s="50"/>
      <c r="K256" s="50"/>
      <c r="L256" s="50"/>
      <c r="M256" s="53" t="str">
        <f t="shared" si="27"/>
        <v>0</v>
      </c>
      <c r="N256" s="32" t="str">
        <f>IFERROR(VLOOKUP(B256,'Data '!$B:$AN,39,0),"0")</f>
        <v>0</v>
      </c>
      <c r="O256" s="37">
        <f t="shared" si="23"/>
        <v>0</v>
      </c>
      <c r="P256" s="37">
        <f t="shared" si="24"/>
        <v>0</v>
      </c>
      <c r="Q256" s="50">
        <f t="shared" si="28"/>
        <v>0</v>
      </c>
      <c r="R256" s="37">
        <f t="shared" si="25"/>
        <v>0</v>
      </c>
      <c r="S256" s="38">
        <f t="shared" si="26"/>
        <v>0</v>
      </c>
    </row>
    <row r="257" spans="1:19" x14ac:dyDescent="0.25">
      <c r="A257" s="31">
        <f t="shared" ref="A257:A320" si="29">ROW()-1</f>
        <v>256</v>
      </c>
      <c r="B257" s="99"/>
      <c r="C257" s="33" t="str">
        <f>IFERROR(VLOOKUP(B257,'Data '!$B:$H,3,0)," ")</f>
        <v xml:space="preserve"> </v>
      </c>
      <c r="D257" s="33" t="str">
        <f>IFERROR(VLOOKUP($B257,'Data '!$B:$H,4,0)," ")</f>
        <v xml:space="preserve"> </v>
      </c>
      <c r="E257" s="33" t="str">
        <f>IFERROR(VLOOKUP($B257,'Data '!$B:$H,4,0)," ")</f>
        <v xml:space="preserve"> </v>
      </c>
      <c r="F257" s="33" t="str">
        <f>IFERROR(VLOOKUP($B257,'Data '!$B:$H,5,0)," ")</f>
        <v xml:space="preserve"> </v>
      </c>
      <c r="G257" s="34" t="str">
        <f>IFERROR(VLOOKUP($B257,'Data '!$B:$H,7,0)," ")</f>
        <v xml:space="preserve"> </v>
      </c>
      <c r="H257" s="34" t="str">
        <f>IFERROR(VLOOKUP($B257,'Data '!$B:$S,18,0)," ")</f>
        <v xml:space="preserve"> </v>
      </c>
      <c r="I257" s="43" t="str">
        <f>IFERROR(VLOOKUP(B257,'Data '!$B:$G,6,0)," ")</f>
        <v xml:space="preserve"> </v>
      </c>
      <c r="J257" s="50"/>
      <c r="K257" s="50"/>
      <c r="L257" s="50"/>
      <c r="M257" s="53" t="str">
        <f t="shared" si="27"/>
        <v>0</v>
      </c>
      <c r="N257" s="32" t="str">
        <f>IFERROR(VLOOKUP(B257,'Data '!$B:$AN,39,0),"0")</f>
        <v>0</v>
      </c>
      <c r="O257" s="37">
        <f t="shared" si="23"/>
        <v>0</v>
      </c>
      <c r="P257" s="37">
        <f t="shared" si="24"/>
        <v>0</v>
      </c>
      <c r="Q257" s="50">
        <f t="shared" si="28"/>
        <v>0</v>
      </c>
      <c r="R257" s="37">
        <f t="shared" si="25"/>
        <v>0</v>
      </c>
      <c r="S257" s="38">
        <f t="shared" si="26"/>
        <v>0</v>
      </c>
    </row>
    <row r="258" spans="1:19" x14ac:dyDescent="0.25">
      <c r="A258" s="31">
        <f t="shared" si="29"/>
        <v>257</v>
      </c>
      <c r="B258" s="99"/>
      <c r="C258" s="33" t="str">
        <f>IFERROR(VLOOKUP(B258,'Data '!$B:$H,3,0)," ")</f>
        <v xml:space="preserve"> </v>
      </c>
      <c r="D258" s="33" t="str">
        <f>IFERROR(VLOOKUP($B258,'Data '!$B:$H,4,0)," ")</f>
        <v xml:space="preserve"> </v>
      </c>
      <c r="E258" s="33" t="str">
        <f>IFERROR(VLOOKUP($B258,'Data '!$B:$H,4,0)," ")</f>
        <v xml:space="preserve"> </v>
      </c>
      <c r="F258" s="33" t="str">
        <f>IFERROR(VLOOKUP($B258,'Data '!$B:$H,5,0)," ")</f>
        <v xml:space="preserve"> </v>
      </c>
      <c r="G258" s="34" t="str">
        <f>IFERROR(VLOOKUP($B258,'Data '!$B:$H,7,0)," ")</f>
        <v xml:space="preserve"> </v>
      </c>
      <c r="H258" s="34" t="str">
        <f>IFERROR(VLOOKUP($B258,'Data '!$B:$S,18,0)," ")</f>
        <v xml:space="preserve"> </v>
      </c>
      <c r="I258" s="43" t="str">
        <f>IFERROR(VLOOKUP(B258,'Data '!$B:$G,6,0)," ")</f>
        <v xml:space="preserve"> </v>
      </c>
      <c r="J258" s="50"/>
      <c r="K258" s="50"/>
      <c r="L258" s="50"/>
      <c r="M258" s="53" t="str">
        <f t="shared" si="27"/>
        <v>0</v>
      </c>
      <c r="N258" s="32" t="str">
        <f>IFERROR(VLOOKUP(B258,'Data '!$B:$AN,39,0),"0")</f>
        <v>0</v>
      </c>
      <c r="O258" s="37">
        <f t="shared" ref="O258:O321" si="30">SUMIFS($M:$M,$J:$J,$X$1,$B:$B,$B258)</f>
        <v>0</v>
      </c>
      <c r="P258" s="37">
        <f t="shared" ref="P258:P321" si="31">SUMIFS($M:$M,$J:$J,$Y$1,$B:$B,$B258)</f>
        <v>0</v>
      </c>
      <c r="Q258" s="50">
        <f t="shared" si="28"/>
        <v>0</v>
      </c>
      <c r="R258" s="37">
        <f t="shared" ref="R258:R321" si="32">SUMIFS($M:$M,$J:$J,$Z$1,$B:$B,$B258)</f>
        <v>0</v>
      </c>
      <c r="S258" s="38">
        <f t="shared" ref="S258:S321" si="33">SUMIFS($M:$M,$J:$J,$AA$1,$B:$B,$B258)</f>
        <v>0</v>
      </c>
    </row>
    <row r="259" spans="1:19" x14ac:dyDescent="0.25">
      <c r="A259" s="31">
        <f t="shared" si="29"/>
        <v>258</v>
      </c>
      <c r="B259" s="99"/>
      <c r="C259" s="33" t="str">
        <f>IFERROR(VLOOKUP(B259,'Data '!$B:$H,3,0)," ")</f>
        <v xml:space="preserve"> </v>
      </c>
      <c r="D259" s="33" t="str">
        <f>IFERROR(VLOOKUP($B259,'Data '!$B:$H,4,0)," ")</f>
        <v xml:space="preserve"> </v>
      </c>
      <c r="E259" s="33" t="str">
        <f>IFERROR(VLOOKUP($B259,'Data '!$B:$H,4,0)," ")</f>
        <v xml:space="preserve"> </v>
      </c>
      <c r="F259" s="33" t="str">
        <f>IFERROR(VLOOKUP($B259,'Data '!$B:$H,5,0)," ")</f>
        <v xml:space="preserve"> </v>
      </c>
      <c r="G259" s="34" t="str">
        <f>IFERROR(VLOOKUP($B259,'Data '!$B:$H,7,0)," ")</f>
        <v xml:space="preserve"> </v>
      </c>
      <c r="H259" s="34" t="str">
        <f>IFERROR(VLOOKUP($B259,'Data '!$B:$S,18,0)," ")</f>
        <v xml:space="preserve"> </v>
      </c>
      <c r="I259" s="43" t="str">
        <f>IFERROR(VLOOKUP(B259,'Data '!$B:$G,6,0)," ")</f>
        <v xml:space="preserve"> </v>
      </c>
      <c r="J259" s="50"/>
      <c r="K259" s="50"/>
      <c r="L259" s="50"/>
      <c r="M259" s="53" t="str">
        <f t="shared" ref="M259:M322" si="34">IF(J259=$Z$1,((L259-K259)+1),IF(I259=1,NETWORKDAYS.INTL(K259,L259,7),IF(I259=2,NETWORKDAYS.INTL(K259,L259,16),"0")))</f>
        <v>0</v>
      </c>
      <c r="N259" s="32" t="str">
        <f>IFERROR(VLOOKUP(B259,'Data '!$B:$AN,39,0),"0")</f>
        <v>0</v>
      </c>
      <c r="O259" s="37">
        <f t="shared" si="30"/>
        <v>0</v>
      </c>
      <c r="P259" s="37">
        <f t="shared" si="31"/>
        <v>0</v>
      </c>
      <c r="Q259" s="50">
        <f t="shared" si="28"/>
        <v>0</v>
      </c>
      <c r="R259" s="37">
        <f t="shared" si="32"/>
        <v>0</v>
      </c>
      <c r="S259" s="38">
        <f t="shared" si="33"/>
        <v>0</v>
      </c>
    </row>
    <row r="260" spans="1:19" x14ac:dyDescent="0.25">
      <c r="A260" s="31">
        <f t="shared" si="29"/>
        <v>259</v>
      </c>
      <c r="B260" s="99"/>
      <c r="C260" s="33" t="str">
        <f>IFERROR(VLOOKUP(B260,'Data '!$B:$H,3,0)," ")</f>
        <v xml:space="preserve"> </v>
      </c>
      <c r="D260" s="33" t="str">
        <f>IFERROR(VLOOKUP($B260,'Data '!$B:$H,4,0)," ")</f>
        <v xml:space="preserve"> </v>
      </c>
      <c r="E260" s="33" t="str">
        <f>IFERROR(VLOOKUP($B260,'Data '!$B:$H,4,0)," ")</f>
        <v xml:space="preserve"> </v>
      </c>
      <c r="F260" s="33" t="str">
        <f>IFERROR(VLOOKUP($B260,'Data '!$B:$H,5,0)," ")</f>
        <v xml:space="preserve"> </v>
      </c>
      <c r="G260" s="34" t="str">
        <f>IFERROR(VLOOKUP($B260,'Data '!$B:$H,7,0)," ")</f>
        <v xml:space="preserve"> </v>
      </c>
      <c r="H260" s="34" t="str">
        <f>IFERROR(VLOOKUP($B260,'Data '!$B:$S,18,0)," ")</f>
        <v xml:space="preserve"> </v>
      </c>
      <c r="I260" s="43" t="str">
        <f>IFERROR(VLOOKUP(B260,'Data '!$B:$G,6,0)," ")</f>
        <v xml:space="preserve"> </v>
      </c>
      <c r="J260" s="50"/>
      <c r="K260" s="50"/>
      <c r="L260" s="50"/>
      <c r="M260" s="53" t="str">
        <f t="shared" si="34"/>
        <v>0</v>
      </c>
      <c r="N260" s="32" t="str">
        <f>IFERROR(VLOOKUP(B260,'Data '!$B:$AN,39,0),"0")</f>
        <v>0</v>
      </c>
      <c r="O260" s="37">
        <f t="shared" si="30"/>
        <v>0</v>
      </c>
      <c r="P260" s="37">
        <f t="shared" si="31"/>
        <v>0</v>
      </c>
      <c r="Q260" s="50">
        <f t="shared" si="28"/>
        <v>0</v>
      </c>
      <c r="R260" s="37">
        <f t="shared" si="32"/>
        <v>0</v>
      </c>
      <c r="S260" s="38">
        <f t="shared" si="33"/>
        <v>0</v>
      </c>
    </row>
    <row r="261" spans="1:19" x14ac:dyDescent="0.25">
      <c r="A261" s="31">
        <f t="shared" si="29"/>
        <v>260</v>
      </c>
      <c r="B261" s="99"/>
      <c r="C261" s="33" t="str">
        <f>IFERROR(VLOOKUP(B261,'Data '!$B:$H,3,0)," ")</f>
        <v xml:space="preserve"> </v>
      </c>
      <c r="D261" s="33" t="str">
        <f>IFERROR(VLOOKUP($B261,'Data '!$B:$H,4,0)," ")</f>
        <v xml:space="preserve"> </v>
      </c>
      <c r="E261" s="33" t="str">
        <f>IFERROR(VLOOKUP($B261,'Data '!$B:$H,4,0)," ")</f>
        <v xml:space="preserve"> </v>
      </c>
      <c r="F261" s="33" t="str">
        <f>IFERROR(VLOOKUP($B261,'Data '!$B:$H,5,0)," ")</f>
        <v xml:space="preserve"> </v>
      </c>
      <c r="G261" s="34" t="str">
        <f>IFERROR(VLOOKUP($B261,'Data '!$B:$H,7,0)," ")</f>
        <v xml:space="preserve"> </v>
      </c>
      <c r="H261" s="34" t="str">
        <f>IFERROR(VLOOKUP($B261,'Data '!$B:$S,18,0)," ")</f>
        <v xml:space="preserve"> </v>
      </c>
      <c r="I261" s="43" t="str">
        <f>IFERROR(VLOOKUP(B261,'Data '!$B:$G,6,0)," ")</f>
        <v xml:space="preserve"> </v>
      </c>
      <c r="J261" s="50"/>
      <c r="K261" s="50"/>
      <c r="L261" s="50"/>
      <c r="M261" s="53" t="str">
        <f t="shared" si="34"/>
        <v>0</v>
      </c>
      <c r="N261" s="32" t="str">
        <f>IFERROR(VLOOKUP(B261,'Data '!$B:$AN,39,0),"0")</f>
        <v>0</v>
      </c>
      <c r="O261" s="37">
        <f t="shared" si="30"/>
        <v>0</v>
      </c>
      <c r="P261" s="37">
        <f t="shared" si="31"/>
        <v>0</v>
      </c>
      <c r="Q261" s="50">
        <f t="shared" ref="Q261:Q324" si="35">N261-SUM(O261:P261)</f>
        <v>0</v>
      </c>
      <c r="R261" s="37">
        <f t="shared" si="32"/>
        <v>0</v>
      </c>
      <c r="S261" s="38">
        <f t="shared" si="33"/>
        <v>0</v>
      </c>
    </row>
    <row r="262" spans="1:19" x14ac:dyDescent="0.25">
      <c r="A262" s="31">
        <f t="shared" si="29"/>
        <v>261</v>
      </c>
      <c r="B262" s="99"/>
      <c r="C262" s="33" t="str">
        <f>IFERROR(VLOOKUP(B262,'Data '!$B:$H,3,0)," ")</f>
        <v xml:space="preserve"> </v>
      </c>
      <c r="D262" s="33" t="str">
        <f>IFERROR(VLOOKUP($B262,'Data '!$B:$H,4,0)," ")</f>
        <v xml:space="preserve"> </v>
      </c>
      <c r="E262" s="33" t="str">
        <f>IFERROR(VLOOKUP($B262,'Data '!$B:$H,4,0)," ")</f>
        <v xml:space="preserve"> </v>
      </c>
      <c r="F262" s="33" t="str">
        <f>IFERROR(VLOOKUP($B262,'Data '!$B:$H,5,0)," ")</f>
        <v xml:space="preserve"> </v>
      </c>
      <c r="G262" s="34" t="str">
        <f>IFERROR(VLOOKUP($B262,'Data '!$B:$H,7,0)," ")</f>
        <v xml:space="preserve"> </v>
      </c>
      <c r="H262" s="34" t="str">
        <f>IFERROR(VLOOKUP($B262,'Data '!$B:$S,18,0)," ")</f>
        <v xml:space="preserve"> </v>
      </c>
      <c r="I262" s="43" t="str">
        <f>IFERROR(VLOOKUP(B262,'Data '!$B:$G,6,0)," ")</f>
        <v xml:space="preserve"> </v>
      </c>
      <c r="J262" s="50"/>
      <c r="K262" s="50"/>
      <c r="L262" s="50"/>
      <c r="M262" s="53" t="str">
        <f t="shared" si="34"/>
        <v>0</v>
      </c>
      <c r="N262" s="32" t="str">
        <f>IFERROR(VLOOKUP(B262,'Data '!$B:$AN,39,0),"0")</f>
        <v>0</v>
      </c>
      <c r="O262" s="37">
        <f t="shared" si="30"/>
        <v>0</v>
      </c>
      <c r="P262" s="37">
        <f t="shared" si="31"/>
        <v>0</v>
      </c>
      <c r="Q262" s="50">
        <f t="shared" si="35"/>
        <v>0</v>
      </c>
      <c r="R262" s="37">
        <f t="shared" si="32"/>
        <v>0</v>
      </c>
      <c r="S262" s="38">
        <f t="shared" si="33"/>
        <v>0</v>
      </c>
    </row>
    <row r="263" spans="1:19" x14ac:dyDescent="0.25">
      <c r="A263" s="31">
        <f t="shared" si="29"/>
        <v>262</v>
      </c>
      <c r="B263" s="99"/>
      <c r="C263" s="33" t="str">
        <f>IFERROR(VLOOKUP(B263,'Data '!$B:$H,3,0)," ")</f>
        <v xml:space="preserve"> </v>
      </c>
      <c r="D263" s="33" t="str">
        <f>IFERROR(VLOOKUP($B263,'Data '!$B:$H,4,0)," ")</f>
        <v xml:space="preserve"> </v>
      </c>
      <c r="E263" s="33" t="str">
        <f>IFERROR(VLOOKUP($B263,'Data '!$B:$H,4,0)," ")</f>
        <v xml:space="preserve"> </v>
      </c>
      <c r="F263" s="33" t="str">
        <f>IFERROR(VLOOKUP($B263,'Data '!$B:$H,5,0)," ")</f>
        <v xml:space="preserve"> </v>
      </c>
      <c r="G263" s="34" t="str">
        <f>IFERROR(VLOOKUP($B263,'Data '!$B:$H,7,0)," ")</f>
        <v xml:space="preserve"> </v>
      </c>
      <c r="H263" s="34" t="str">
        <f>IFERROR(VLOOKUP($B263,'Data '!$B:$S,18,0)," ")</f>
        <v xml:space="preserve"> </v>
      </c>
      <c r="I263" s="43" t="str">
        <f>IFERROR(VLOOKUP(B263,'Data '!$B:$G,6,0)," ")</f>
        <v xml:space="preserve"> </v>
      </c>
      <c r="J263" s="50"/>
      <c r="K263" s="50"/>
      <c r="L263" s="50"/>
      <c r="M263" s="53" t="str">
        <f t="shared" si="34"/>
        <v>0</v>
      </c>
      <c r="N263" s="32" t="str">
        <f>IFERROR(VLOOKUP(B263,'Data '!$B:$AN,39,0),"0")</f>
        <v>0</v>
      </c>
      <c r="O263" s="37">
        <f t="shared" si="30"/>
        <v>0</v>
      </c>
      <c r="P263" s="37">
        <f t="shared" si="31"/>
        <v>0</v>
      </c>
      <c r="Q263" s="50">
        <f t="shared" si="35"/>
        <v>0</v>
      </c>
      <c r="R263" s="37">
        <f t="shared" si="32"/>
        <v>0</v>
      </c>
      <c r="S263" s="38">
        <f t="shared" si="33"/>
        <v>0</v>
      </c>
    </row>
    <row r="264" spans="1:19" x14ac:dyDescent="0.25">
      <c r="A264" s="31">
        <f t="shared" si="29"/>
        <v>263</v>
      </c>
      <c r="B264" s="99"/>
      <c r="C264" s="33" t="str">
        <f>IFERROR(VLOOKUP(B264,'Data '!$B:$H,3,0)," ")</f>
        <v xml:space="preserve"> </v>
      </c>
      <c r="D264" s="33" t="str">
        <f>IFERROR(VLOOKUP($B264,'Data '!$B:$H,4,0)," ")</f>
        <v xml:space="preserve"> </v>
      </c>
      <c r="E264" s="33" t="str">
        <f>IFERROR(VLOOKUP($B264,'Data '!$B:$H,4,0)," ")</f>
        <v xml:space="preserve"> </v>
      </c>
      <c r="F264" s="33" t="str">
        <f>IFERROR(VLOOKUP($B264,'Data '!$B:$H,5,0)," ")</f>
        <v xml:space="preserve"> </v>
      </c>
      <c r="G264" s="34" t="str">
        <f>IFERROR(VLOOKUP($B264,'Data '!$B:$H,7,0)," ")</f>
        <v xml:space="preserve"> </v>
      </c>
      <c r="H264" s="34" t="str">
        <f>IFERROR(VLOOKUP($B264,'Data '!$B:$S,18,0)," ")</f>
        <v xml:space="preserve"> </v>
      </c>
      <c r="I264" s="43" t="str">
        <f>IFERROR(VLOOKUP(B264,'Data '!$B:$G,6,0)," ")</f>
        <v xml:space="preserve"> </v>
      </c>
      <c r="J264" s="50"/>
      <c r="K264" s="50"/>
      <c r="L264" s="50"/>
      <c r="M264" s="53" t="str">
        <f t="shared" si="34"/>
        <v>0</v>
      </c>
      <c r="N264" s="32" t="str">
        <f>IFERROR(VLOOKUP(B264,'Data '!$B:$AN,39,0),"0")</f>
        <v>0</v>
      </c>
      <c r="O264" s="37">
        <f t="shared" si="30"/>
        <v>0</v>
      </c>
      <c r="P264" s="37">
        <f t="shared" si="31"/>
        <v>0</v>
      </c>
      <c r="Q264" s="50">
        <f t="shared" si="35"/>
        <v>0</v>
      </c>
      <c r="R264" s="37">
        <f t="shared" si="32"/>
        <v>0</v>
      </c>
      <c r="S264" s="38">
        <f t="shared" si="33"/>
        <v>0</v>
      </c>
    </row>
    <row r="265" spans="1:19" x14ac:dyDescent="0.25">
      <c r="A265" s="31">
        <f t="shared" si="29"/>
        <v>264</v>
      </c>
      <c r="B265" s="99"/>
      <c r="C265" s="33" t="str">
        <f>IFERROR(VLOOKUP(B265,'Data '!$B:$H,3,0)," ")</f>
        <v xml:space="preserve"> </v>
      </c>
      <c r="D265" s="33" t="str">
        <f>IFERROR(VLOOKUP($B265,'Data '!$B:$H,4,0)," ")</f>
        <v xml:space="preserve"> </v>
      </c>
      <c r="E265" s="33" t="str">
        <f>IFERROR(VLOOKUP($B265,'Data '!$B:$H,4,0)," ")</f>
        <v xml:space="preserve"> </v>
      </c>
      <c r="F265" s="33" t="str">
        <f>IFERROR(VLOOKUP($B265,'Data '!$B:$H,5,0)," ")</f>
        <v xml:space="preserve"> </v>
      </c>
      <c r="G265" s="34" t="str">
        <f>IFERROR(VLOOKUP($B265,'Data '!$B:$H,7,0)," ")</f>
        <v xml:space="preserve"> </v>
      </c>
      <c r="H265" s="34" t="str">
        <f>IFERROR(VLOOKUP($B265,'Data '!$B:$S,18,0)," ")</f>
        <v xml:space="preserve"> </v>
      </c>
      <c r="I265" s="43" t="str">
        <f>IFERROR(VLOOKUP(B265,'Data '!$B:$G,6,0)," ")</f>
        <v xml:space="preserve"> </v>
      </c>
      <c r="J265" s="50"/>
      <c r="K265" s="50"/>
      <c r="L265" s="50"/>
      <c r="M265" s="53" t="str">
        <f t="shared" si="34"/>
        <v>0</v>
      </c>
      <c r="N265" s="32" t="str">
        <f>IFERROR(VLOOKUP(B265,'Data '!$B:$AN,39,0),"0")</f>
        <v>0</v>
      </c>
      <c r="O265" s="37">
        <f t="shared" si="30"/>
        <v>0</v>
      </c>
      <c r="P265" s="37">
        <f t="shared" si="31"/>
        <v>0</v>
      </c>
      <c r="Q265" s="50">
        <f t="shared" si="35"/>
        <v>0</v>
      </c>
      <c r="R265" s="37">
        <f t="shared" si="32"/>
        <v>0</v>
      </c>
      <c r="S265" s="38">
        <f t="shared" si="33"/>
        <v>0</v>
      </c>
    </row>
    <row r="266" spans="1:19" x14ac:dyDescent="0.25">
      <c r="A266" s="31">
        <f t="shared" si="29"/>
        <v>265</v>
      </c>
      <c r="B266" s="99"/>
      <c r="C266" s="33" t="str">
        <f>IFERROR(VLOOKUP(B266,'Data '!$B:$H,3,0)," ")</f>
        <v xml:space="preserve"> </v>
      </c>
      <c r="D266" s="33" t="str">
        <f>IFERROR(VLOOKUP($B266,'Data '!$B:$H,4,0)," ")</f>
        <v xml:space="preserve"> </v>
      </c>
      <c r="E266" s="33" t="str">
        <f>IFERROR(VLOOKUP($B266,'Data '!$B:$H,4,0)," ")</f>
        <v xml:space="preserve"> </v>
      </c>
      <c r="F266" s="33" t="str">
        <f>IFERROR(VLOOKUP($B266,'Data '!$B:$H,5,0)," ")</f>
        <v xml:space="preserve"> </v>
      </c>
      <c r="G266" s="34" t="str">
        <f>IFERROR(VLOOKUP($B266,'Data '!$B:$H,7,0)," ")</f>
        <v xml:space="preserve"> </v>
      </c>
      <c r="H266" s="34" t="str">
        <f>IFERROR(VLOOKUP($B266,'Data '!$B:$S,18,0)," ")</f>
        <v xml:space="preserve"> </v>
      </c>
      <c r="I266" s="43" t="str">
        <f>IFERROR(VLOOKUP(B266,'Data '!$B:$G,6,0)," ")</f>
        <v xml:space="preserve"> </v>
      </c>
      <c r="J266" s="50"/>
      <c r="K266" s="50"/>
      <c r="L266" s="50"/>
      <c r="M266" s="53" t="str">
        <f t="shared" si="34"/>
        <v>0</v>
      </c>
      <c r="N266" s="32" t="str">
        <f>IFERROR(VLOOKUP(B266,'Data '!$B:$AN,39,0),"0")</f>
        <v>0</v>
      </c>
      <c r="O266" s="37">
        <f t="shared" si="30"/>
        <v>0</v>
      </c>
      <c r="P266" s="37">
        <f t="shared" si="31"/>
        <v>0</v>
      </c>
      <c r="Q266" s="50">
        <f t="shared" si="35"/>
        <v>0</v>
      </c>
      <c r="R266" s="37">
        <f t="shared" si="32"/>
        <v>0</v>
      </c>
      <c r="S266" s="38">
        <f t="shared" si="33"/>
        <v>0</v>
      </c>
    </row>
    <row r="267" spans="1:19" x14ac:dyDescent="0.25">
      <c r="A267" s="31">
        <f t="shared" si="29"/>
        <v>266</v>
      </c>
      <c r="B267" s="99"/>
      <c r="C267" s="33" t="str">
        <f>IFERROR(VLOOKUP(B267,'Data '!$B:$H,3,0)," ")</f>
        <v xml:space="preserve"> </v>
      </c>
      <c r="D267" s="33" t="str">
        <f>IFERROR(VLOOKUP($B267,'Data '!$B:$H,4,0)," ")</f>
        <v xml:space="preserve"> </v>
      </c>
      <c r="E267" s="33" t="str">
        <f>IFERROR(VLOOKUP($B267,'Data '!$B:$H,4,0)," ")</f>
        <v xml:space="preserve"> </v>
      </c>
      <c r="F267" s="33" t="str">
        <f>IFERROR(VLOOKUP($B267,'Data '!$B:$H,5,0)," ")</f>
        <v xml:space="preserve"> </v>
      </c>
      <c r="G267" s="34" t="str">
        <f>IFERROR(VLOOKUP($B267,'Data '!$B:$H,7,0)," ")</f>
        <v xml:space="preserve"> </v>
      </c>
      <c r="H267" s="34" t="str">
        <f>IFERROR(VLOOKUP($B267,'Data '!$B:$S,18,0)," ")</f>
        <v xml:space="preserve"> </v>
      </c>
      <c r="I267" s="43" t="str">
        <f>IFERROR(VLOOKUP(B267,'Data '!$B:$G,6,0)," ")</f>
        <v xml:space="preserve"> </v>
      </c>
      <c r="J267" s="50"/>
      <c r="K267" s="50"/>
      <c r="L267" s="50"/>
      <c r="M267" s="53" t="str">
        <f t="shared" si="34"/>
        <v>0</v>
      </c>
      <c r="N267" s="32" t="str">
        <f>IFERROR(VLOOKUP(B267,'Data '!$B:$AN,39,0),"0")</f>
        <v>0</v>
      </c>
      <c r="O267" s="37">
        <f t="shared" si="30"/>
        <v>0</v>
      </c>
      <c r="P267" s="37">
        <f t="shared" si="31"/>
        <v>0</v>
      </c>
      <c r="Q267" s="50">
        <f t="shared" si="35"/>
        <v>0</v>
      </c>
      <c r="R267" s="37">
        <f t="shared" si="32"/>
        <v>0</v>
      </c>
      <c r="S267" s="38">
        <f t="shared" si="33"/>
        <v>0</v>
      </c>
    </row>
    <row r="268" spans="1:19" x14ac:dyDescent="0.25">
      <c r="A268" s="31">
        <f t="shared" si="29"/>
        <v>267</v>
      </c>
      <c r="B268" s="99"/>
      <c r="C268" s="33" t="str">
        <f>IFERROR(VLOOKUP(B268,'Data '!$B:$H,3,0)," ")</f>
        <v xml:space="preserve"> </v>
      </c>
      <c r="D268" s="33" t="str">
        <f>IFERROR(VLOOKUP($B268,'Data '!$B:$H,4,0)," ")</f>
        <v xml:space="preserve"> </v>
      </c>
      <c r="E268" s="33" t="str">
        <f>IFERROR(VLOOKUP($B268,'Data '!$B:$H,4,0)," ")</f>
        <v xml:space="preserve"> </v>
      </c>
      <c r="F268" s="33" t="str">
        <f>IFERROR(VLOOKUP($B268,'Data '!$B:$H,5,0)," ")</f>
        <v xml:space="preserve"> </v>
      </c>
      <c r="G268" s="34" t="str">
        <f>IFERROR(VLOOKUP($B268,'Data '!$B:$H,7,0)," ")</f>
        <v xml:space="preserve"> </v>
      </c>
      <c r="H268" s="34" t="str">
        <f>IFERROR(VLOOKUP($B268,'Data '!$B:$S,18,0)," ")</f>
        <v xml:space="preserve"> </v>
      </c>
      <c r="I268" s="43" t="str">
        <f>IFERROR(VLOOKUP(B268,'Data '!$B:$G,6,0)," ")</f>
        <v xml:space="preserve"> </v>
      </c>
      <c r="J268" s="50"/>
      <c r="K268" s="50"/>
      <c r="L268" s="50"/>
      <c r="M268" s="53" t="str">
        <f t="shared" si="34"/>
        <v>0</v>
      </c>
      <c r="N268" s="32" t="str">
        <f>IFERROR(VLOOKUP(B268,'Data '!$B:$AN,39,0),"0")</f>
        <v>0</v>
      </c>
      <c r="O268" s="37">
        <f t="shared" si="30"/>
        <v>0</v>
      </c>
      <c r="P268" s="37">
        <f t="shared" si="31"/>
        <v>0</v>
      </c>
      <c r="Q268" s="50">
        <f t="shared" si="35"/>
        <v>0</v>
      </c>
      <c r="R268" s="37">
        <f t="shared" si="32"/>
        <v>0</v>
      </c>
      <c r="S268" s="38">
        <f t="shared" si="33"/>
        <v>0</v>
      </c>
    </row>
    <row r="269" spans="1:19" x14ac:dyDescent="0.25">
      <c r="A269" s="31">
        <f t="shared" si="29"/>
        <v>268</v>
      </c>
      <c r="B269" s="99"/>
      <c r="C269" s="33" t="str">
        <f>IFERROR(VLOOKUP(B269,'Data '!$B:$H,3,0)," ")</f>
        <v xml:space="preserve"> </v>
      </c>
      <c r="D269" s="33" t="str">
        <f>IFERROR(VLOOKUP($B269,'Data '!$B:$H,4,0)," ")</f>
        <v xml:space="preserve"> </v>
      </c>
      <c r="E269" s="33" t="str">
        <f>IFERROR(VLOOKUP($B269,'Data '!$B:$H,4,0)," ")</f>
        <v xml:space="preserve"> </v>
      </c>
      <c r="F269" s="33" t="str">
        <f>IFERROR(VLOOKUP($B269,'Data '!$B:$H,5,0)," ")</f>
        <v xml:space="preserve"> </v>
      </c>
      <c r="G269" s="34" t="str">
        <f>IFERROR(VLOOKUP($B269,'Data '!$B:$H,7,0)," ")</f>
        <v xml:space="preserve"> </v>
      </c>
      <c r="H269" s="34" t="str">
        <f>IFERROR(VLOOKUP($B269,'Data '!$B:$S,18,0)," ")</f>
        <v xml:space="preserve"> </v>
      </c>
      <c r="I269" s="43" t="str">
        <f>IFERROR(VLOOKUP(B269,'Data '!$B:$G,6,0)," ")</f>
        <v xml:space="preserve"> </v>
      </c>
      <c r="J269" s="50"/>
      <c r="K269" s="50"/>
      <c r="L269" s="50"/>
      <c r="M269" s="53" t="str">
        <f t="shared" si="34"/>
        <v>0</v>
      </c>
      <c r="N269" s="32" t="str">
        <f>IFERROR(VLOOKUP(B269,'Data '!$B:$AN,39,0),"0")</f>
        <v>0</v>
      </c>
      <c r="O269" s="37">
        <f t="shared" si="30"/>
        <v>0</v>
      </c>
      <c r="P269" s="37">
        <f t="shared" si="31"/>
        <v>0</v>
      </c>
      <c r="Q269" s="50">
        <f t="shared" si="35"/>
        <v>0</v>
      </c>
      <c r="R269" s="37">
        <f t="shared" si="32"/>
        <v>0</v>
      </c>
      <c r="S269" s="38">
        <f t="shared" si="33"/>
        <v>0</v>
      </c>
    </row>
    <row r="270" spans="1:19" x14ac:dyDescent="0.25">
      <c r="A270" s="31">
        <f t="shared" si="29"/>
        <v>269</v>
      </c>
      <c r="B270" s="99"/>
      <c r="C270" s="33" t="str">
        <f>IFERROR(VLOOKUP(B270,'Data '!$B:$H,3,0)," ")</f>
        <v xml:space="preserve"> </v>
      </c>
      <c r="D270" s="33" t="str">
        <f>IFERROR(VLOOKUP($B270,'Data '!$B:$H,4,0)," ")</f>
        <v xml:space="preserve"> </v>
      </c>
      <c r="E270" s="33" t="str">
        <f>IFERROR(VLOOKUP($B270,'Data '!$B:$H,4,0)," ")</f>
        <v xml:space="preserve"> </v>
      </c>
      <c r="F270" s="33" t="str">
        <f>IFERROR(VLOOKUP($B270,'Data '!$B:$H,5,0)," ")</f>
        <v xml:space="preserve"> </v>
      </c>
      <c r="G270" s="34" t="str">
        <f>IFERROR(VLOOKUP($B270,'Data '!$B:$H,7,0)," ")</f>
        <v xml:space="preserve"> </v>
      </c>
      <c r="H270" s="34" t="str">
        <f>IFERROR(VLOOKUP($B270,'Data '!$B:$S,18,0)," ")</f>
        <v xml:space="preserve"> </v>
      </c>
      <c r="I270" s="43" t="str">
        <f>IFERROR(VLOOKUP(B270,'Data '!$B:$G,6,0)," ")</f>
        <v xml:space="preserve"> </v>
      </c>
      <c r="J270" s="50"/>
      <c r="K270" s="50"/>
      <c r="L270" s="50"/>
      <c r="M270" s="53" t="str">
        <f t="shared" si="34"/>
        <v>0</v>
      </c>
      <c r="N270" s="32" t="str">
        <f>IFERROR(VLOOKUP(B270,'Data '!$B:$AN,39,0),"0")</f>
        <v>0</v>
      </c>
      <c r="O270" s="37">
        <f t="shared" si="30"/>
        <v>0</v>
      </c>
      <c r="P270" s="37">
        <f t="shared" si="31"/>
        <v>0</v>
      </c>
      <c r="Q270" s="50">
        <f t="shared" si="35"/>
        <v>0</v>
      </c>
      <c r="R270" s="37">
        <f t="shared" si="32"/>
        <v>0</v>
      </c>
      <c r="S270" s="38">
        <f t="shared" si="33"/>
        <v>0</v>
      </c>
    </row>
    <row r="271" spans="1:19" x14ac:dyDescent="0.25">
      <c r="A271" s="31">
        <f t="shared" si="29"/>
        <v>270</v>
      </c>
      <c r="B271" s="99"/>
      <c r="C271" s="33" t="str">
        <f>IFERROR(VLOOKUP(B271,'Data '!$B:$H,3,0)," ")</f>
        <v xml:space="preserve"> </v>
      </c>
      <c r="D271" s="33" t="str">
        <f>IFERROR(VLOOKUP($B271,'Data '!$B:$H,4,0)," ")</f>
        <v xml:space="preserve"> </v>
      </c>
      <c r="E271" s="33" t="str">
        <f>IFERROR(VLOOKUP($B271,'Data '!$B:$H,4,0)," ")</f>
        <v xml:space="preserve"> </v>
      </c>
      <c r="F271" s="33" t="str">
        <f>IFERROR(VLOOKUP($B271,'Data '!$B:$H,5,0)," ")</f>
        <v xml:space="preserve"> </v>
      </c>
      <c r="G271" s="34" t="str">
        <f>IFERROR(VLOOKUP($B271,'Data '!$B:$H,7,0)," ")</f>
        <v xml:space="preserve"> </v>
      </c>
      <c r="H271" s="34" t="str">
        <f>IFERROR(VLOOKUP($B271,'Data '!$B:$S,18,0)," ")</f>
        <v xml:space="preserve"> </v>
      </c>
      <c r="I271" s="43" t="str">
        <f>IFERROR(VLOOKUP(B271,'Data '!$B:$G,6,0)," ")</f>
        <v xml:space="preserve"> </v>
      </c>
      <c r="J271" s="50"/>
      <c r="K271" s="50"/>
      <c r="L271" s="50"/>
      <c r="M271" s="53" t="str">
        <f t="shared" si="34"/>
        <v>0</v>
      </c>
      <c r="N271" s="32" t="str">
        <f>IFERROR(VLOOKUP(B271,'Data '!$B:$AN,39,0),"0")</f>
        <v>0</v>
      </c>
      <c r="O271" s="37">
        <f t="shared" si="30"/>
        <v>0</v>
      </c>
      <c r="P271" s="37">
        <f t="shared" si="31"/>
        <v>0</v>
      </c>
      <c r="Q271" s="50">
        <f t="shared" si="35"/>
        <v>0</v>
      </c>
      <c r="R271" s="37">
        <f t="shared" si="32"/>
        <v>0</v>
      </c>
      <c r="S271" s="38">
        <f t="shared" si="33"/>
        <v>0</v>
      </c>
    </row>
    <row r="272" spans="1:19" x14ac:dyDescent="0.25">
      <c r="A272" s="31">
        <f t="shared" si="29"/>
        <v>271</v>
      </c>
      <c r="B272" s="99"/>
      <c r="C272" s="33" t="str">
        <f>IFERROR(VLOOKUP(B272,'Data '!$B:$H,3,0)," ")</f>
        <v xml:space="preserve"> </v>
      </c>
      <c r="D272" s="33" t="str">
        <f>IFERROR(VLOOKUP($B272,'Data '!$B:$H,4,0)," ")</f>
        <v xml:space="preserve"> </v>
      </c>
      <c r="E272" s="33" t="str">
        <f>IFERROR(VLOOKUP($B272,'Data '!$B:$H,4,0)," ")</f>
        <v xml:space="preserve"> </v>
      </c>
      <c r="F272" s="33" t="str">
        <f>IFERROR(VLOOKUP($B272,'Data '!$B:$H,5,0)," ")</f>
        <v xml:space="preserve"> </v>
      </c>
      <c r="G272" s="34" t="str">
        <f>IFERROR(VLOOKUP($B272,'Data '!$B:$H,7,0)," ")</f>
        <v xml:space="preserve"> </v>
      </c>
      <c r="H272" s="34" t="str">
        <f>IFERROR(VLOOKUP($B272,'Data '!$B:$S,18,0)," ")</f>
        <v xml:space="preserve"> </v>
      </c>
      <c r="I272" s="43" t="str">
        <f>IFERROR(VLOOKUP(B272,'Data '!$B:$G,6,0)," ")</f>
        <v xml:space="preserve"> </v>
      </c>
      <c r="J272" s="50"/>
      <c r="K272" s="50"/>
      <c r="L272" s="50"/>
      <c r="M272" s="53" t="str">
        <f t="shared" si="34"/>
        <v>0</v>
      </c>
      <c r="N272" s="32" t="str">
        <f>IFERROR(VLOOKUP(B272,'Data '!$B:$AN,39,0),"0")</f>
        <v>0</v>
      </c>
      <c r="O272" s="37">
        <f t="shared" si="30"/>
        <v>0</v>
      </c>
      <c r="P272" s="37">
        <f t="shared" si="31"/>
        <v>0</v>
      </c>
      <c r="Q272" s="50">
        <f t="shared" si="35"/>
        <v>0</v>
      </c>
      <c r="R272" s="37">
        <f t="shared" si="32"/>
        <v>0</v>
      </c>
      <c r="S272" s="38">
        <f t="shared" si="33"/>
        <v>0</v>
      </c>
    </row>
    <row r="273" spans="1:19" x14ac:dyDescent="0.25">
      <c r="A273" s="31">
        <f t="shared" si="29"/>
        <v>272</v>
      </c>
      <c r="B273" s="99"/>
      <c r="C273" s="33" t="str">
        <f>IFERROR(VLOOKUP(B273,'Data '!$B:$H,3,0)," ")</f>
        <v xml:space="preserve"> </v>
      </c>
      <c r="D273" s="33" t="str">
        <f>IFERROR(VLOOKUP($B273,'Data '!$B:$H,4,0)," ")</f>
        <v xml:space="preserve"> </v>
      </c>
      <c r="E273" s="33" t="str">
        <f>IFERROR(VLOOKUP($B273,'Data '!$B:$H,4,0)," ")</f>
        <v xml:space="preserve"> </v>
      </c>
      <c r="F273" s="33" t="str">
        <f>IFERROR(VLOOKUP($B273,'Data '!$B:$H,5,0)," ")</f>
        <v xml:space="preserve"> </v>
      </c>
      <c r="G273" s="34" t="str">
        <f>IFERROR(VLOOKUP($B273,'Data '!$B:$H,7,0)," ")</f>
        <v xml:space="preserve"> </v>
      </c>
      <c r="H273" s="34" t="str">
        <f>IFERROR(VLOOKUP($B273,'Data '!$B:$S,18,0)," ")</f>
        <v xml:space="preserve"> </v>
      </c>
      <c r="I273" s="43" t="str">
        <f>IFERROR(VLOOKUP(B273,'Data '!$B:$G,6,0)," ")</f>
        <v xml:space="preserve"> </v>
      </c>
      <c r="J273" s="50"/>
      <c r="K273" s="50"/>
      <c r="L273" s="50"/>
      <c r="M273" s="53" t="str">
        <f t="shared" si="34"/>
        <v>0</v>
      </c>
      <c r="N273" s="32" t="str">
        <f>IFERROR(VLOOKUP(B273,'Data '!$B:$AN,39,0),"0")</f>
        <v>0</v>
      </c>
      <c r="O273" s="37">
        <f t="shared" si="30"/>
        <v>0</v>
      </c>
      <c r="P273" s="37">
        <f t="shared" si="31"/>
        <v>0</v>
      </c>
      <c r="Q273" s="50">
        <f t="shared" si="35"/>
        <v>0</v>
      </c>
      <c r="R273" s="37">
        <f t="shared" si="32"/>
        <v>0</v>
      </c>
      <c r="S273" s="38">
        <f t="shared" si="33"/>
        <v>0</v>
      </c>
    </row>
    <row r="274" spans="1:19" x14ac:dyDescent="0.25">
      <c r="A274" s="31">
        <f t="shared" si="29"/>
        <v>273</v>
      </c>
      <c r="B274" s="99"/>
      <c r="C274" s="33" t="str">
        <f>IFERROR(VLOOKUP(B274,'Data '!$B:$H,3,0)," ")</f>
        <v xml:space="preserve"> </v>
      </c>
      <c r="D274" s="33" t="str">
        <f>IFERROR(VLOOKUP($B274,'Data '!$B:$H,4,0)," ")</f>
        <v xml:space="preserve"> </v>
      </c>
      <c r="E274" s="33" t="str">
        <f>IFERROR(VLOOKUP($B274,'Data '!$B:$H,4,0)," ")</f>
        <v xml:space="preserve"> </v>
      </c>
      <c r="F274" s="33" t="str">
        <f>IFERROR(VLOOKUP($B274,'Data '!$B:$H,5,0)," ")</f>
        <v xml:space="preserve"> </v>
      </c>
      <c r="G274" s="34" t="str">
        <f>IFERROR(VLOOKUP($B274,'Data '!$B:$H,7,0)," ")</f>
        <v xml:space="preserve"> </v>
      </c>
      <c r="H274" s="34" t="str">
        <f>IFERROR(VLOOKUP($B274,'Data '!$B:$S,18,0)," ")</f>
        <v xml:space="preserve"> </v>
      </c>
      <c r="I274" s="43" t="str">
        <f>IFERROR(VLOOKUP(B274,'Data '!$B:$G,6,0)," ")</f>
        <v xml:space="preserve"> </v>
      </c>
      <c r="J274" s="50"/>
      <c r="K274" s="50"/>
      <c r="L274" s="50"/>
      <c r="M274" s="53" t="str">
        <f t="shared" si="34"/>
        <v>0</v>
      </c>
      <c r="N274" s="32" t="str">
        <f>IFERROR(VLOOKUP(B274,'Data '!$B:$AN,39,0),"0")</f>
        <v>0</v>
      </c>
      <c r="O274" s="37">
        <f t="shared" si="30"/>
        <v>0</v>
      </c>
      <c r="P274" s="37">
        <f t="shared" si="31"/>
        <v>0</v>
      </c>
      <c r="Q274" s="50">
        <f t="shared" si="35"/>
        <v>0</v>
      </c>
      <c r="R274" s="37">
        <f t="shared" si="32"/>
        <v>0</v>
      </c>
      <c r="S274" s="38">
        <f t="shared" si="33"/>
        <v>0</v>
      </c>
    </row>
    <row r="275" spans="1:19" x14ac:dyDescent="0.25">
      <c r="A275" s="31">
        <f t="shared" si="29"/>
        <v>274</v>
      </c>
      <c r="B275" s="99"/>
      <c r="C275" s="33" t="str">
        <f>IFERROR(VLOOKUP(B275,'Data '!$B:$H,3,0)," ")</f>
        <v xml:space="preserve"> </v>
      </c>
      <c r="D275" s="33" t="str">
        <f>IFERROR(VLOOKUP($B275,'Data '!$B:$H,4,0)," ")</f>
        <v xml:space="preserve"> </v>
      </c>
      <c r="E275" s="33" t="str">
        <f>IFERROR(VLOOKUP($B275,'Data '!$B:$H,4,0)," ")</f>
        <v xml:space="preserve"> </v>
      </c>
      <c r="F275" s="33" t="str">
        <f>IFERROR(VLOOKUP($B275,'Data '!$B:$H,5,0)," ")</f>
        <v xml:space="preserve"> </v>
      </c>
      <c r="G275" s="34" t="str">
        <f>IFERROR(VLOOKUP($B275,'Data '!$B:$H,7,0)," ")</f>
        <v xml:space="preserve"> </v>
      </c>
      <c r="H275" s="34" t="str">
        <f>IFERROR(VLOOKUP($B275,'Data '!$B:$S,18,0)," ")</f>
        <v xml:space="preserve"> </v>
      </c>
      <c r="I275" s="43" t="str">
        <f>IFERROR(VLOOKUP(B275,'Data '!$B:$G,6,0)," ")</f>
        <v xml:space="preserve"> </v>
      </c>
      <c r="J275" s="50"/>
      <c r="K275" s="50"/>
      <c r="L275" s="50"/>
      <c r="M275" s="53" t="str">
        <f t="shared" si="34"/>
        <v>0</v>
      </c>
      <c r="N275" s="32" t="str">
        <f>IFERROR(VLOOKUP(B275,'Data '!$B:$AN,39,0),"0")</f>
        <v>0</v>
      </c>
      <c r="O275" s="37">
        <f t="shared" si="30"/>
        <v>0</v>
      </c>
      <c r="P275" s="37">
        <f t="shared" si="31"/>
        <v>0</v>
      </c>
      <c r="Q275" s="50">
        <f t="shared" si="35"/>
        <v>0</v>
      </c>
      <c r="R275" s="37">
        <f t="shared" si="32"/>
        <v>0</v>
      </c>
      <c r="S275" s="38">
        <f t="shared" si="33"/>
        <v>0</v>
      </c>
    </row>
    <row r="276" spans="1:19" x14ac:dyDescent="0.25">
      <c r="A276" s="31">
        <f t="shared" si="29"/>
        <v>275</v>
      </c>
      <c r="B276" s="99"/>
      <c r="C276" s="33" t="str">
        <f>IFERROR(VLOOKUP(B276,'Data '!$B:$H,3,0)," ")</f>
        <v xml:space="preserve"> </v>
      </c>
      <c r="D276" s="33" t="str">
        <f>IFERROR(VLOOKUP($B276,'Data '!$B:$H,4,0)," ")</f>
        <v xml:space="preserve"> </v>
      </c>
      <c r="E276" s="33" t="str">
        <f>IFERROR(VLOOKUP($B276,'Data '!$B:$H,4,0)," ")</f>
        <v xml:space="preserve"> </v>
      </c>
      <c r="F276" s="33" t="str">
        <f>IFERROR(VLOOKUP($B276,'Data '!$B:$H,5,0)," ")</f>
        <v xml:space="preserve"> </v>
      </c>
      <c r="G276" s="34" t="str">
        <f>IFERROR(VLOOKUP($B276,'Data '!$B:$H,7,0)," ")</f>
        <v xml:space="preserve"> </v>
      </c>
      <c r="H276" s="34" t="str">
        <f>IFERROR(VLOOKUP($B276,'Data '!$B:$S,18,0)," ")</f>
        <v xml:space="preserve"> </v>
      </c>
      <c r="I276" s="43" t="str">
        <f>IFERROR(VLOOKUP(B276,'Data '!$B:$G,6,0)," ")</f>
        <v xml:space="preserve"> </v>
      </c>
      <c r="J276" s="50"/>
      <c r="K276" s="50"/>
      <c r="L276" s="50"/>
      <c r="M276" s="53" t="str">
        <f t="shared" si="34"/>
        <v>0</v>
      </c>
      <c r="N276" s="32" t="str">
        <f>IFERROR(VLOOKUP(B276,'Data '!$B:$AN,39,0),"0")</f>
        <v>0</v>
      </c>
      <c r="O276" s="37">
        <f t="shared" si="30"/>
        <v>0</v>
      </c>
      <c r="P276" s="37">
        <f t="shared" si="31"/>
        <v>0</v>
      </c>
      <c r="Q276" s="50">
        <f t="shared" si="35"/>
        <v>0</v>
      </c>
      <c r="R276" s="37">
        <f t="shared" si="32"/>
        <v>0</v>
      </c>
      <c r="S276" s="38">
        <f t="shared" si="33"/>
        <v>0</v>
      </c>
    </row>
    <row r="277" spans="1:19" x14ac:dyDescent="0.25">
      <c r="A277" s="31">
        <f t="shared" si="29"/>
        <v>276</v>
      </c>
      <c r="B277" s="99"/>
      <c r="C277" s="33" t="str">
        <f>IFERROR(VLOOKUP(B277,'Data '!$B:$H,3,0)," ")</f>
        <v xml:space="preserve"> </v>
      </c>
      <c r="D277" s="33" t="str">
        <f>IFERROR(VLOOKUP($B277,'Data '!$B:$H,4,0)," ")</f>
        <v xml:space="preserve"> </v>
      </c>
      <c r="E277" s="33" t="str">
        <f>IFERROR(VLOOKUP($B277,'Data '!$B:$H,4,0)," ")</f>
        <v xml:space="preserve"> </v>
      </c>
      <c r="F277" s="33" t="str">
        <f>IFERROR(VLOOKUP($B277,'Data '!$B:$H,5,0)," ")</f>
        <v xml:space="preserve"> </v>
      </c>
      <c r="G277" s="34" t="str">
        <f>IFERROR(VLOOKUP($B277,'Data '!$B:$H,7,0)," ")</f>
        <v xml:space="preserve"> </v>
      </c>
      <c r="H277" s="34" t="str">
        <f>IFERROR(VLOOKUP($B277,'Data '!$B:$S,18,0)," ")</f>
        <v xml:space="preserve"> </v>
      </c>
      <c r="I277" s="43" t="str">
        <f>IFERROR(VLOOKUP(B277,'Data '!$B:$G,6,0)," ")</f>
        <v xml:space="preserve"> </v>
      </c>
      <c r="J277" s="50"/>
      <c r="K277" s="50"/>
      <c r="L277" s="50"/>
      <c r="M277" s="53" t="str">
        <f t="shared" si="34"/>
        <v>0</v>
      </c>
      <c r="N277" s="32" t="str">
        <f>IFERROR(VLOOKUP(B277,'Data '!$B:$AN,39,0),"0")</f>
        <v>0</v>
      </c>
      <c r="O277" s="37">
        <f t="shared" si="30"/>
        <v>0</v>
      </c>
      <c r="P277" s="37">
        <f t="shared" si="31"/>
        <v>0</v>
      </c>
      <c r="Q277" s="50">
        <f t="shared" si="35"/>
        <v>0</v>
      </c>
      <c r="R277" s="37">
        <f t="shared" si="32"/>
        <v>0</v>
      </c>
      <c r="S277" s="38">
        <f t="shared" si="33"/>
        <v>0</v>
      </c>
    </row>
    <row r="278" spans="1:19" x14ac:dyDescent="0.25">
      <c r="A278" s="31">
        <f t="shared" si="29"/>
        <v>277</v>
      </c>
      <c r="B278" s="99"/>
      <c r="C278" s="33" t="str">
        <f>IFERROR(VLOOKUP(B278,'Data '!$B:$H,3,0)," ")</f>
        <v xml:space="preserve"> </v>
      </c>
      <c r="D278" s="33" t="str">
        <f>IFERROR(VLOOKUP($B278,'Data '!$B:$H,4,0)," ")</f>
        <v xml:space="preserve"> </v>
      </c>
      <c r="E278" s="33" t="str">
        <f>IFERROR(VLOOKUP($B278,'Data '!$B:$H,4,0)," ")</f>
        <v xml:space="preserve"> </v>
      </c>
      <c r="F278" s="33" t="str">
        <f>IFERROR(VLOOKUP($B278,'Data '!$B:$H,5,0)," ")</f>
        <v xml:space="preserve"> </v>
      </c>
      <c r="G278" s="34" t="str">
        <f>IFERROR(VLOOKUP($B278,'Data '!$B:$H,7,0)," ")</f>
        <v xml:space="preserve"> </v>
      </c>
      <c r="H278" s="34" t="str">
        <f>IFERROR(VLOOKUP($B278,'Data '!$B:$S,18,0)," ")</f>
        <v xml:space="preserve"> </v>
      </c>
      <c r="I278" s="43" t="str">
        <f>IFERROR(VLOOKUP(B278,'Data '!$B:$G,6,0)," ")</f>
        <v xml:space="preserve"> </v>
      </c>
      <c r="J278" s="50"/>
      <c r="K278" s="50"/>
      <c r="L278" s="50"/>
      <c r="M278" s="53" t="str">
        <f t="shared" si="34"/>
        <v>0</v>
      </c>
      <c r="N278" s="32" t="str">
        <f>IFERROR(VLOOKUP(B278,'Data '!$B:$AN,39,0),"0")</f>
        <v>0</v>
      </c>
      <c r="O278" s="37">
        <f t="shared" si="30"/>
        <v>0</v>
      </c>
      <c r="P278" s="37">
        <f t="shared" si="31"/>
        <v>0</v>
      </c>
      <c r="Q278" s="50">
        <f t="shared" si="35"/>
        <v>0</v>
      </c>
      <c r="R278" s="37">
        <f t="shared" si="32"/>
        <v>0</v>
      </c>
      <c r="S278" s="38">
        <f t="shared" si="33"/>
        <v>0</v>
      </c>
    </row>
    <row r="279" spans="1:19" x14ac:dyDescent="0.25">
      <c r="A279" s="31">
        <f t="shared" si="29"/>
        <v>278</v>
      </c>
      <c r="B279" s="99"/>
      <c r="C279" s="33" t="str">
        <f>IFERROR(VLOOKUP(B279,'Data '!$B:$H,3,0)," ")</f>
        <v xml:space="preserve"> </v>
      </c>
      <c r="D279" s="33" t="str">
        <f>IFERROR(VLOOKUP($B279,'Data '!$B:$H,4,0)," ")</f>
        <v xml:space="preserve"> </v>
      </c>
      <c r="E279" s="33" t="str">
        <f>IFERROR(VLOOKUP($B279,'Data '!$B:$H,4,0)," ")</f>
        <v xml:space="preserve"> </v>
      </c>
      <c r="F279" s="33" t="str">
        <f>IFERROR(VLOOKUP($B279,'Data '!$B:$H,5,0)," ")</f>
        <v xml:space="preserve"> </v>
      </c>
      <c r="G279" s="34" t="str">
        <f>IFERROR(VLOOKUP($B279,'Data '!$B:$H,7,0)," ")</f>
        <v xml:space="preserve"> </v>
      </c>
      <c r="H279" s="34" t="str">
        <f>IFERROR(VLOOKUP($B279,'Data '!$B:$S,18,0)," ")</f>
        <v xml:space="preserve"> </v>
      </c>
      <c r="I279" s="43" t="str">
        <f>IFERROR(VLOOKUP(B279,'Data '!$B:$G,6,0)," ")</f>
        <v xml:space="preserve"> </v>
      </c>
      <c r="J279" s="50"/>
      <c r="K279" s="50"/>
      <c r="L279" s="50"/>
      <c r="M279" s="53" t="str">
        <f t="shared" si="34"/>
        <v>0</v>
      </c>
      <c r="N279" s="32" t="str">
        <f>IFERROR(VLOOKUP(B279,'Data '!$B:$AN,39,0),"0")</f>
        <v>0</v>
      </c>
      <c r="O279" s="37">
        <f t="shared" si="30"/>
        <v>0</v>
      </c>
      <c r="P279" s="37">
        <f t="shared" si="31"/>
        <v>0</v>
      </c>
      <c r="Q279" s="50">
        <f t="shared" si="35"/>
        <v>0</v>
      </c>
      <c r="R279" s="37">
        <f t="shared" si="32"/>
        <v>0</v>
      </c>
      <c r="S279" s="38">
        <f t="shared" si="33"/>
        <v>0</v>
      </c>
    </row>
    <row r="280" spans="1:19" x14ac:dyDescent="0.25">
      <c r="A280" s="31">
        <f t="shared" si="29"/>
        <v>279</v>
      </c>
      <c r="B280" s="99"/>
      <c r="C280" s="33" t="str">
        <f>IFERROR(VLOOKUP(B280,'Data '!$B:$H,3,0)," ")</f>
        <v xml:space="preserve"> </v>
      </c>
      <c r="D280" s="33" t="str">
        <f>IFERROR(VLOOKUP($B280,'Data '!$B:$H,4,0)," ")</f>
        <v xml:space="preserve"> </v>
      </c>
      <c r="E280" s="33" t="str">
        <f>IFERROR(VLOOKUP($B280,'Data '!$B:$H,4,0)," ")</f>
        <v xml:space="preserve"> </v>
      </c>
      <c r="F280" s="33" t="str">
        <f>IFERROR(VLOOKUP($B280,'Data '!$B:$H,5,0)," ")</f>
        <v xml:space="preserve"> </v>
      </c>
      <c r="G280" s="34" t="str">
        <f>IFERROR(VLOOKUP($B280,'Data '!$B:$H,7,0)," ")</f>
        <v xml:space="preserve"> </v>
      </c>
      <c r="H280" s="34" t="str">
        <f>IFERROR(VLOOKUP($B280,'Data '!$B:$S,18,0)," ")</f>
        <v xml:space="preserve"> </v>
      </c>
      <c r="I280" s="43" t="str">
        <f>IFERROR(VLOOKUP(B280,'Data '!$B:$G,6,0)," ")</f>
        <v xml:space="preserve"> </v>
      </c>
      <c r="J280" s="50"/>
      <c r="K280" s="50"/>
      <c r="L280" s="50"/>
      <c r="M280" s="53" t="str">
        <f t="shared" si="34"/>
        <v>0</v>
      </c>
      <c r="N280" s="32" t="str">
        <f>IFERROR(VLOOKUP(B280,'Data '!$B:$AN,39,0),"0")</f>
        <v>0</v>
      </c>
      <c r="O280" s="37">
        <f t="shared" si="30"/>
        <v>0</v>
      </c>
      <c r="P280" s="37">
        <f t="shared" si="31"/>
        <v>0</v>
      </c>
      <c r="Q280" s="50">
        <f t="shared" si="35"/>
        <v>0</v>
      </c>
      <c r="R280" s="37">
        <f t="shared" si="32"/>
        <v>0</v>
      </c>
      <c r="S280" s="38">
        <f t="shared" si="33"/>
        <v>0</v>
      </c>
    </row>
    <row r="281" spans="1:19" x14ac:dyDescent="0.25">
      <c r="A281" s="31">
        <f t="shared" si="29"/>
        <v>280</v>
      </c>
      <c r="B281" s="99"/>
      <c r="C281" s="33" t="str">
        <f>IFERROR(VLOOKUP(B281,'Data '!$B:$H,3,0)," ")</f>
        <v xml:space="preserve"> </v>
      </c>
      <c r="D281" s="33" t="str">
        <f>IFERROR(VLOOKUP($B281,'Data '!$B:$H,4,0)," ")</f>
        <v xml:space="preserve"> </v>
      </c>
      <c r="E281" s="33" t="str">
        <f>IFERROR(VLOOKUP($B281,'Data '!$B:$H,4,0)," ")</f>
        <v xml:space="preserve"> </v>
      </c>
      <c r="F281" s="33" t="str">
        <f>IFERROR(VLOOKUP($B281,'Data '!$B:$H,5,0)," ")</f>
        <v xml:space="preserve"> </v>
      </c>
      <c r="G281" s="34" t="str">
        <f>IFERROR(VLOOKUP($B281,'Data '!$B:$H,7,0)," ")</f>
        <v xml:space="preserve"> </v>
      </c>
      <c r="H281" s="34" t="str">
        <f>IFERROR(VLOOKUP($B281,'Data '!$B:$S,18,0)," ")</f>
        <v xml:space="preserve"> </v>
      </c>
      <c r="I281" s="43" t="str">
        <f>IFERROR(VLOOKUP(B281,'Data '!$B:$G,6,0)," ")</f>
        <v xml:space="preserve"> </v>
      </c>
      <c r="J281" s="50"/>
      <c r="K281" s="50"/>
      <c r="L281" s="50"/>
      <c r="M281" s="53" t="str">
        <f t="shared" si="34"/>
        <v>0</v>
      </c>
      <c r="N281" s="32" t="str">
        <f>IFERROR(VLOOKUP(B281,'Data '!$B:$AN,39,0),"0")</f>
        <v>0</v>
      </c>
      <c r="O281" s="37">
        <f t="shared" si="30"/>
        <v>0</v>
      </c>
      <c r="P281" s="37">
        <f t="shared" si="31"/>
        <v>0</v>
      </c>
      <c r="Q281" s="50">
        <f t="shared" si="35"/>
        <v>0</v>
      </c>
      <c r="R281" s="37">
        <f t="shared" si="32"/>
        <v>0</v>
      </c>
      <c r="S281" s="38">
        <f t="shared" si="33"/>
        <v>0</v>
      </c>
    </row>
    <row r="282" spans="1:19" x14ac:dyDescent="0.25">
      <c r="A282" s="31">
        <f t="shared" si="29"/>
        <v>281</v>
      </c>
      <c r="B282" s="99"/>
      <c r="C282" s="33" t="str">
        <f>IFERROR(VLOOKUP(B282,'Data '!$B:$H,3,0)," ")</f>
        <v xml:space="preserve"> </v>
      </c>
      <c r="D282" s="33" t="str">
        <f>IFERROR(VLOOKUP($B282,'Data '!$B:$H,4,0)," ")</f>
        <v xml:space="preserve"> </v>
      </c>
      <c r="E282" s="33" t="str">
        <f>IFERROR(VLOOKUP($B282,'Data '!$B:$H,4,0)," ")</f>
        <v xml:space="preserve"> </v>
      </c>
      <c r="F282" s="33" t="str">
        <f>IFERROR(VLOOKUP($B282,'Data '!$B:$H,5,0)," ")</f>
        <v xml:space="preserve"> </v>
      </c>
      <c r="G282" s="34" t="str">
        <f>IFERROR(VLOOKUP($B282,'Data '!$B:$H,7,0)," ")</f>
        <v xml:space="preserve"> </v>
      </c>
      <c r="H282" s="34" t="str">
        <f>IFERROR(VLOOKUP($B282,'Data '!$B:$S,18,0)," ")</f>
        <v xml:space="preserve"> </v>
      </c>
      <c r="I282" s="43" t="str">
        <f>IFERROR(VLOOKUP(B282,'Data '!$B:$G,6,0)," ")</f>
        <v xml:space="preserve"> </v>
      </c>
      <c r="J282" s="50"/>
      <c r="K282" s="50"/>
      <c r="L282" s="50"/>
      <c r="M282" s="53" t="str">
        <f t="shared" si="34"/>
        <v>0</v>
      </c>
      <c r="N282" s="32" t="str">
        <f>IFERROR(VLOOKUP(B282,'Data '!$B:$AN,39,0),"0")</f>
        <v>0</v>
      </c>
      <c r="O282" s="37">
        <f t="shared" si="30"/>
        <v>0</v>
      </c>
      <c r="P282" s="37">
        <f t="shared" si="31"/>
        <v>0</v>
      </c>
      <c r="Q282" s="50">
        <f t="shared" si="35"/>
        <v>0</v>
      </c>
      <c r="R282" s="37">
        <f t="shared" si="32"/>
        <v>0</v>
      </c>
      <c r="S282" s="38">
        <f t="shared" si="33"/>
        <v>0</v>
      </c>
    </row>
    <row r="283" spans="1:19" x14ac:dyDescent="0.25">
      <c r="A283" s="31">
        <f t="shared" si="29"/>
        <v>282</v>
      </c>
      <c r="B283" s="99"/>
      <c r="C283" s="33" t="str">
        <f>IFERROR(VLOOKUP(B283,'Data '!$B:$H,3,0)," ")</f>
        <v xml:space="preserve"> </v>
      </c>
      <c r="D283" s="33" t="str">
        <f>IFERROR(VLOOKUP($B283,'Data '!$B:$H,4,0)," ")</f>
        <v xml:space="preserve"> </v>
      </c>
      <c r="E283" s="33" t="str">
        <f>IFERROR(VLOOKUP($B283,'Data '!$B:$H,4,0)," ")</f>
        <v xml:space="preserve"> </v>
      </c>
      <c r="F283" s="33" t="str">
        <f>IFERROR(VLOOKUP($B283,'Data '!$B:$H,5,0)," ")</f>
        <v xml:space="preserve"> </v>
      </c>
      <c r="G283" s="34" t="str">
        <f>IFERROR(VLOOKUP($B283,'Data '!$B:$H,7,0)," ")</f>
        <v xml:space="preserve"> </v>
      </c>
      <c r="H283" s="34" t="str">
        <f>IFERROR(VLOOKUP($B283,'Data '!$B:$S,18,0)," ")</f>
        <v xml:space="preserve"> </v>
      </c>
      <c r="I283" s="43" t="str">
        <f>IFERROR(VLOOKUP(B283,'Data '!$B:$G,6,0)," ")</f>
        <v xml:space="preserve"> </v>
      </c>
      <c r="J283" s="50"/>
      <c r="K283" s="50"/>
      <c r="L283" s="50"/>
      <c r="M283" s="53" t="str">
        <f t="shared" si="34"/>
        <v>0</v>
      </c>
      <c r="N283" s="32" t="str">
        <f>IFERROR(VLOOKUP(B283,'Data '!$B:$AN,39,0),"0")</f>
        <v>0</v>
      </c>
      <c r="O283" s="37">
        <f t="shared" si="30"/>
        <v>0</v>
      </c>
      <c r="P283" s="37">
        <f t="shared" si="31"/>
        <v>0</v>
      </c>
      <c r="Q283" s="50">
        <f t="shared" si="35"/>
        <v>0</v>
      </c>
      <c r="R283" s="37">
        <f t="shared" si="32"/>
        <v>0</v>
      </c>
      <c r="S283" s="38">
        <f t="shared" si="33"/>
        <v>0</v>
      </c>
    </row>
    <row r="284" spans="1:19" x14ac:dyDescent="0.25">
      <c r="A284" s="31">
        <f t="shared" si="29"/>
        <v>283</v>
      </c>
      <c r="B284" s="99"/>
      <c r="C284" s="33" t="str">
        <f>IFERROR(VLOOKUP(B284,'Data '!$B:$H,3,0)," ")</f>
        <v xml:space="preserve"> </v>
      </c>
      <c r="D284" s="33" t="str">
        <f>IFERROR(VLOOKUP($B284,'Data '!$B:$H,4,0)," ")</f>
        <v xml:space="preserve"> </v>
      </c>
      <c r="E284" s="33" t="str">
        <f>IFERROR(VLOOKUP($B284,'Data '!$B:$H,4,0)," ")</f>
        <v xml:space="preserve"> </v>
      </c>
      <c r="F284" s="33" t="str">
        <f>IFERROR(VLOOKUP($B284,'Data '!$B:$H,5,0)," ")</f>
        <v xml:space="preserve"> </v>
      </c>
      <c r="G284" s="34" t="str">
        <f>IFERROR(VLOOKUP($B284,'Data '!$B:$H,7,0)," ")</f>
        <v xml:space="preserve"> </v>
      </c>
      <c r="H284" s="34" t="str">
        <f>IFERROR(VLOOKUP($B284,'Data '!$B:$S,18,0)," ")</f>
        <v xml:space="preserve"> </v>
      </c>
      <c r="I284" s="43" t="str">
        <f>IFERROR(VLOOKUP(B284,'Data '!$B:$G,6,0)," ")</f>
        <v xml:space="preserve"> </v>
      </c>
      <c r="J284" s="50"/>
      <c r="K284" s="50"/>
      <c r="L284" s="50"/>
      <c r="M284" s="53" t="str">
        <f t="shared" si="34"/>
        <v>0</v>
      </c>
      <c r="N284" s="32" t="str">
        <f>IFERROR(VLOOKUP(B284,'Data '!$B:$AN,39,0),"0")</f>
        <v>0</v>
      </c>
      <c r="O284" s="37">
        <f t="shared" si="30"/>
        <v>0</v>
      </c>
      <c r="P284" s="37">
        <f t="shared" si="31"/>
        <v>0</v>
      </c>
      <c r="Q284" s="50">
        <f t="shared" si="35"/>
        <v>0</v>
      </c>
      <c r="R284" s="37">
        <f t="shared" si="32"/>
        <v>0</v>
      </c>
      <c r="S284" s="38">
        <f t="shared" si="33"/>
        <v>0</v>
      </c>
    </row>
    <row r="285" spans="1:19" x14ac:dyDescent="0.25">
      <c r="A285" s="31">
        <f t="shared" si="29"/>
        <v>284</v>
      </c>
      <c r="B285" s="99"/>
      <c r="C285" s="33" t="str">
        <f>IFERROR(VLOOKUP(B285,'Data '!$B:$H,3,0)," ")</f>
        <v xml:space="preserve"> </v>
      </c>
      <c r="D285" s="33" t="str">
        <f>IFERROR(VLOOKUP($B285,'Data '!$B:$H,4,0)," ")</f>
        <v xml:space="preserve"> </v>
      </c>
      <c r="E285" s="33" t="str">
        <f>IFERROR(VLOOKUP($B285,'Data '!$B:$H,4,0)," ")</f>
        <v xml:space="preserve"> </v>
      </c>
      <c r="F285" s="33" t="str">
        <f>IFERROR(VLOOKUP($B285,'Data '!$B:$H,5,0)," ")</f>
        <v xml:space="preserve"> </v>
      </c>
      <c r="G285" s="34" t="str">
        <f>IFERROR(VLOOKUP($B285,'Data '!$B:$H,7,0)," ")</f>
        <v xml:space="preserve"> </v>
      </c>
      <c r="H285" s="34" t="str">
        <f>IFERROR(VLOOKUP($B285,'Data '!$B:$S,18,0)," ")</f>
        <v xml:space="preserve"> </v>
      </c>
      <c r="I285" s="43" t="str">
        <f>IFERROR(VLOOKUP(B285,'Data '!$B:$G,6,0)," ")</f>
        <v xml:space="preserve"> </v>
      </c>
      <c r="J285" s="50"/>
      <c r="K285" s="50"/>
      <c r="L285" s="50"/>
      <c r="M285" s="53" t="str">
        <f t="shared" si="34"/>
        <v>0</v>
      </c>
      <c r="N285" s="32" t="str">
        <f>IFERROR(VLOOKUP(B285,'Data '!$B:$AN,39,0),"0")</f>
        <v>0</v>
      </c>
      <c r="O285" s="37">
        <f t="shared" si="30"/>
        <v>0</v>
      </c>
      <c r="P285" s="37">
        <f t="shared" si="31"/>
        <v>0</v>
      </c>
      <c r="Q285" s="50">
        <f t="shared" si="35"/>
        <v>0</v>
      </c>
      <c r="R285" s="37">
        <f t="shared" si="32"/>
        <v>0</v>
      </c>
      <c r="S285" s="38">
        <f t="shared" si="33"/>
        <v>0</v>
      </c>
    </row>
    <row r="286" spans="1:19" x14ac:dyDescent="0.25">
      <c r="A286" s="31">
        <f t="shared" si="29"/>
        <v>285</v>
      </c>
      <c r="B286" s="99"/>
      <c r="C286" s="33" t="str">
        <f>IFERROR(VLOOKUP(B286,'Data '!$B:$H,3,0)," ")</f>
        <v xml:space="preserve"> </v>
      </c>
      <c r="D286" s="33" t="str">
        <f>IFERROR(VLOOKUP($B286,'Data '!$B:$H,4,0)," ")</f>
        <v xml:space="preserve"> </v>
      </c>
      <c r="E286" s="33" t="str">
        <f>IFERROR(VLOOKUP($B286,'Data '!$B:$H,4,0)," ")</f>
        <v xml:space="preserve"> </v>
      </c>
      <c r="F286" s="33" t="str">
        <f>IFERROR(VLOOKUP($B286,'Data '!$B:$H,5,0)," ")</f>
        <v xml:space="preserve"> </v>
      </c>
      <c r="G286" s="34" t="str">
        <f>IFERROR(VLOOKUP($B286,'Data '!$B:$H,7,0)," ")</f>
        <v xml:space="preserve"> </v>
      </c>
      <c r="H286" s="34" t="str">
        <f>IFERROR(VLOOKUP($B286,'Data '!$B:$S,18,0)," ")</f>
        <v xml:space="preserve"> </v>
      </c>
      <c r="I286" s="43" t="str">
        <f>IFERROR(VLOOKUP(B286,'Data '!$B:$G,6,0)," ")</f>
        <v xml:space="preserve"> </v>
      </c>
      <c r="J286" s="50"/>
      <c r="K286" s="50"/>
      <c r="L286" s="50"/>
      <c r="M286" s="53" t="str">
        <f t="shared" si="34"/>
        <v>0</v>
      </c>
      <c r="N286" s="32" t="str">
        <f>IFERROR(VLOOKUP(B286,'Data '!$B:$AN,39,0),"0")</f>
        <v>0</v>
      </c>
      <c r="O286" s="37">
        <f t="shared" si="30"/>
        <v>0</v>
      </c>
      <c r="P286" s="37">
        <f t="shared" si="31"/>
        <v>0</v>
      </c>
      <c r="Q286" s="50">
        <f t="shared" si="35"/>
        <v>0</v>
      </c>
      <c r="R286" s="37">
        <f t="shared" si="32"/>
        <v>0</v>
      </c>
      <c r="S286" s="38">
        <f t="shared" si="33"/>
        <v>0</v>
      </c>
    </row>
    <row r="287" spans="1:19" x14ac:dyDescent="0.25">
      <c r="A287" s="31">
        <f t="shared" si="29"/>
        <v>286</v>
      </c>
      <c r="B287" s="99"/>
      <c r="C287" s="33" t="str">
        <f>IFERROR(VLOOKUP(B287,'Data '!$B:$H,3,0)," ")</f>
        <v xml:space="preserve"> </v>
      </c>
      <c r="D287" s="33" t="str">
        <f>IFERROR(VLOOKUP($B287,'Data '!$B:$H,4,0)," ")</f>
        <v xml:space="preserve"> </v>
      </c>
      <c r="E287" s="33" t="str">
        <f>IFERROR(VLOOKUP($B287,'Data '!$B:$H,4,0)," ")</f>
        <v xml:space="preserve"> </v>
      </c>
      <c r="F287" s="33" t="str">
        <f>IFERROR(VLOOKUP($B287,'Data '!$B:$H,5,0)," ")</f>
        <v xml:space="preserve"> </v>
      </c>
      <c r="G287" s="34" t="str">
        <f>IFERROR(VLOOKUP($B287,'Data '!$B:$H,7,0)," ")</f>
        <v xml:space="preserve"> </v>
      </c>
      <c r="H287" s="34" t="str">
        <f>IFERROR(VLOOKUP($B287,'Data '!$B:$S,18,0)," ")</f>
        <v xml:space="preserve"> </v>
      </c>
      <c r="I287" s="43" t="str">
        <f>IFERROR(VLOOKUP(B287,'Data '!$B:$G,6,0)," ")</f>
        <v xml:space="preserve"> </v>
      </c>
      <c r="J287" s="50"/>
      <c r="K287" s="50"/>
      <c r="L287" s="50"/>
      <c r="M287" s="53" t="str">
        <f t="shared" si="34"/>
        <v>0</v>
      </c>
      <c r="N287" s="32" t="str">
        <f>IFERROR(VLOOKUP(B287,'Data '!$B:$AN,39,0),"0")</f>
        <v>0</v>
      </c>
      <c r="O287" s="37">
        <f t="shared" si="30"/>
        <v>0</v>
      </c>
      <c r="P287" s="37">
        <f t="shared" si="31"/>
        <v>0</v>
      </c>
      <c r="Q287" s="50">
        <f t="shared" si="35"/>
        <v>0</v>
      </c>
      <c r="R287" s="37">
        <f t="shared" si="32"/>
        <v>0</v>
      </c>
      <c r="S287" s="38">
        <f t="shared" si="33"/>
        <v>0</v>
      </c>
    </row>
    <row r="288" spans="1:19" x14ac:dyDescent="0.25">
      <c r="A288" s="31">
        <f t="shared" si="29"/>
        <v>287</v>
      </c>
      <c r="B288" s="99"/>
      <c r="C288" s="33" t="str">
        <f>IFERROR(VLOOKUP(B288,'Data '!$B:$H,3,0)," ")</f>
        <v xml:space="preserve"> </v>
      </c>
      <c r="D288" s="33" t="str">
        <f>IFERROR(VLOOKUP($B288,'Data '!$B:$H,4,0)," ")</f>
        <v xml:space="preserve"> </v>
      </c>
      <c r="E288" s="33" t="str">
        <f>IFERROR(VLOOKUP($B288,'Data '!$B:$H,4,0)," ")</f>
        <v xml:space="preserve"> </v>
      </c>
      <c r="F288" s="33" t="str">
        <f>IFERROR(VLOOKUP($B288,'Data '!$B:$H,5,0)," ")</f>
        <v xml:space="preserve"> </v>
      </c>
      <c r="G288" s="34" t="str">
        <f>IFERROR(VLOOKUP($B288,'Data '!$B:$H,7,0)," ")</f>
        <v xml:space="preserve"> </v>
      </c>
      <c r="H288" s="34" t="str">
        <f>IFERROR(VLOOKUP($B288,'Data '!$B:$S,18,0)," ")</f>
        <v xml:space="preserve"> </v>
      </c>
      <c r="I288" s="43" t="str">
        <f>IFERROR(VLOOKUP(B288,'Data '!$B:$G,6,0)," ")</f>
        <v xml:space="preserve"> </v>
      </c>
      <c r="J288" s="50"/>
      <c r="K288" s="50"/>
      <c r="L288" s="50"/>
      <c r="M288" s="53" t="str">
        <f t="shared" si="34"/>
        <v>0</v>
      </c>
      <c r="N288" s="32" t="str">
        <f>IFERROR(VLOOKUP(B288,'Data '!$B:$AN,39,0),"0")</f>
        <v>0</v>
      </c>
      <c r="O288" s="37">
        <f t="shared" si="30"/>
        <v>0</v>
      </c>
      <c r="P288" s="37">
        <f t="shared" si="31"/>
        <v>0</v>
      </c>
      <c r="Q288" s="50">
        <f t="shared" si="35"/>
        <v>0</v>
      </c>
      <c r="R288" s="37">
        <f t="shared" si="32"/>
        <v>0</v>
      </c>
      <c r="S288" s="38">
        <f t="shared" si="33"/>
        <v>0</v>
      </c>
    </row>
    <row r="289" spans="1:19" x14ac:dyDescent="0.25">
      <c r="A289" s="31">
        <f t="shared" si="29"/>
        <v>288</v>
      </c>
      <c r="B289" s="99"/>
      <c r="C289" s="33" t="str">
        <f>IFERROR(VLOOKUP(B289,'Data '!$B:$H,3,0)," ")</f>
        <v xml:space="preserve"> </v>
      </c>
      <c r="D289" s="33" t="str">
        <f>IFERROR(VLOOKUP($B289,'Data '!$B:$H,4,0)," ")</f>
        <v xml:space="preserve"> </v>
      </c>
      <c r="E289" s="33" t="str">
        <f>IFERROR(VLOOKUP($B289,'Data '!$B:$H,4,0)," ")</f>
        <v xml:space="preserve"> </v>
      </c>
      <c r="F289" s="33" t="str">
        <f>IFERROR(VLOOKUP($B289,'Data '!$B:$H,5,0)," ")</f>
        <v xml:space="preserve"> </v>
      </c>
      <c r="G289" s="34" t="str">
        <f>IFERROR(VLOOKUP($B289,'Data '!$B:$H,7,0)," ")</f>
        <v xml:space="preserve"> </v>
      </c>
      <c r="H289" s="34" t="str">
        <f>IFERROR(VLOOKUP($B289,'Data '!$B:$S,18,0)," ")</f>
        <v xml:space="preserve"> </v>
      </c>
      <c r="I289" s="43" t="str">
        <f>IFERROR(VLOOKUP(B289,'Data '!$B:$G,6,0)," ")</f>
        <v xml:space="preserve"> </v>
      </c>
      <c r="J289" s="50"/>
      <c r="K289" s="50"/>
      <c r="L289" s="50"/>
      <c r="M289" s="53" t="str">
        <f t="shared" si="34"/>
        <v>0</v>
      </c>
      <c r="N289" s="32" t="str">
        <f>IFERROR(VLOOKUP(B289,'Data '!$B:$AN,39,0),"0")</f>
        <v>0</v>
      </c>
      <c r="O289" s="37">
        <f t="shared" si="30"/>
        <v>0</v>
      </c>
      <c r="P289" s="37">
        <f t="shared" si="31"/>
        <v>0</v>
      </c>
      <c r="Q289" s="50">
        <f t="shared" si="35"/>
        <v>0</v>
      </c>
      <c r="R289" s="37">
        <f t="shared" si="32"/>
        <v>0</v>
      </c>
      <c r="S289" s="38">
        <f t="shared" si="33"/>
        <v>0</v>
      </c>
    </row>
    <row r="290" spans="1:19" x14ac:dyDescent="0.25">
      <c r="A290" s="31">
        <f t="shared" si="29"/>
        <v>289</v>
      </c>
      <c r="B290" s="99"/>
      <c r="C290" s="33" t="str">
        <f>IFERROR(VLOOKUP(B290,'Data '!$B:$H,3,0)," ")</f>
        <v xml:space="preserve"> </v>
      </c>
      <c r="D290" s="33" t="str">
        <f>IFERROR(VLOOKUP($B290,'Data '!$B:$H,4,0)," ")</f>
        <v xml:space="preserve"> </v>
      </c>
      <c r="E290" s="33" t="str">
        <f>IFERROR(VLOOKUP($B290,'Data '!$B:$H,4,0)," ")</f>
        <v xml:space="preserve"> </v>
      </c>
      <c r="F290" s="33" t="str">
        <f>IFERROR(VLOOKUP($B290,'Data '!$B:$H,5,0)," ")</f>
        <v xml:space="preserve"> </v>
      </c>
      <c r="G290" s="34" t="str">
        <f>IFERROR(VLOOKUP($B290,'Data '!$B:$H,7,0)," ")</f>
        <v xml:space="preserve"> </v>
      </c>
      <c r="H290" s="34" t="str">
        <f>IFERROR(VLOOKUP($B290,'Data '!$B:$S,18,0)," ")</f>
        <v xml:space="preserve"> </v>
      </c>
      <c r="I290" s="43" t="str">
        <f>IFERROR(VLOOKUP(B290,'Data '!$B:$G,6,0)," ")</f>
        <v xml:space="preserve"> </v>
      </c>
      <c r="J290" s="50"/>
      <c r="K290" s="50"/>
      <c r="L290" s="50"/>
      <c r="M290" s="53" t="str">
        <f t="shared" si="34"/>
        <v>0</v>
      </c>
      <c r="N290" s="32" t="str">
        <f>IFERROR(VLOOKUP(B290,'Data '!$B:$AN,39,0),"0")</f>
        <v>0</v>
      </c>
      <c r="O290" s="37">
        <f t="shared" si="30"/>
        <v>0</v>
      </c>
      <c r="P290" s="37">
        <f t="shared" si="31"/>
        <v>0</v>
      </c>
      <c r="Q290" s="50">
        <f t="shared" si="35"/>
        <v>0</v>
      </c>
      <c r="R290" s="37">
        <f t="shared" si="32"/>
        <v>0</v>
      </c>
      <c r="S290" s="38">
        <f t="shared" si="33"/>
        <v>0</v>
      </c>
    </row>
    <row r="291" spans="1:19" x14ac:dyDescent="0.25">
      <c r="A291" s="31">
        <f t="shared" si="29"/>
        <v>290</v>
      </c>
      <c r="B291" s="99"/>
      <c r="C291" s="33" t="str">
        <f>IFERROR(VLOOKUP(B291,'Data '!$B:$H,3,0)," ")</f>
        <v xml:space="preserve"> </v>
      </c>
      <c r="D291" s="33" t="str">
        <f>IFERROR(VLOOKUP($B291,'Data '!$B:$H,4,0)," ")</f>
        <v xml:space="preserve"> </v>
      </c>
      <c r="E291" s="33" t="str">
        <f>IFERROR(VLOOKUP($B291,'Data '!$B:$H,4,0)," ")</f>
        <v xml:space="preserve"> </v>
      </c>
      <c r="F291" s="33" t="str">
        <f>IFERROR(VLOOKUP($B291,'Data '!$B:$H,5,0)," ")</f>
        <v xml:space="preserve"> </v>
      </c>
      <c r="G291" s="34" t="str">
        <f>IFERROR(VLOOKUP($B291,'Data '!$B:$H,7,0)," ")</f>
        <v xml:space="preserve"> </v>
      </c>
      <c r="H291" s="34" t="str">
        <f>IFERROR(VLOOKUP($B291,'Data '!$B:$S,18,0)," ")</f>
        <v xml:space="preserve"> </v>
      </c>
      <c r="I291" s="43" t="str">
        <f>IFERROR(VLOOKUP(B291,'Data '!$B:$G,6,0)," ")</f>
        <v xml:space="preserve"> </v>
      </c>
      <c r="J291" s="50"/>
      <c r="K291" s="50"/>
      <c r="L291" s="50"/>
      <c r="M291" s="53" t="str">
        <f t="shared" si="34"/>
        <v>0</v>
      </c>
      <c r="N291" s="32" t="str">
        <f>IFERROR(VLOOKUP(B291,'Data '!$B:$AN,39,0),"0")</f>
        <v>0</v>
      </c>
      <c r="O291" s="37">
        <f t="shared" si="30"/>
        <v>0</v>
      </c>
      <c r="P291" s="37">
        <f t="shared" si="31"/>
        <v>0</v>
      </c>
      <c r="Q291" s="50">
        <f t="shared" si="35"/>
        <v>0</v>
      </c>
      <c r="R291" s="37">
        <f t="shared" si="32"/>
        <v>0</v>
      </c>
      <c r="S291" s="38">
        <f t="shared" si="33"/>
        <v>0</v>
      </c>
    </row>
    <row r="292" spans="1:19" x14ac:dyDescent="0.25">
      <c r="A292" s="31">
        <f t="shared" si="29"/>
        <v>291</v>
      </c>
      <c r="B292" s="99"/>
      <c r="C292" s="33" t="str">
        <f>IFERROR(VLOOKUP(B292,'Data '!$B:$H,3,0)," ")</f>
        <v xml:space="preserve"> </v>
      </c>
      <c r="D292" s="33" t="str">
        <f>IFERROR(VLOOKUP($B292,'Data '!$B:$H,4,0)," ")</f>
        <v xml:space="preserve"> </v>
      </c>
      <c r="E292" s="33" t="str">
        <f>IFERROR(VLOOKUP($B292,'Data '!$B:$H,4,0)," ")</f>
        <v xml:space="preserve"> </v>
      </c>
      <c r="F292" s="33" t="str">
        <f>IFERROR(VLOOKUP($B292,'Data '!$B:$H,5,0)," ")</f>
        <v xml:space="preserve"> </v>
      </c>
      <c r="G292" s="34" t="str">
        <f>IFERROR(VLOOKUP($B292,'Data '!$B:$H,7,0)," ")</f>
        <v xml:space="preserve"> </v>
      </c>
      <c r="H292" s="34" t="str">
        <f>IFERROR(VLOOKUP($B292,'Data '!$B:$S,18,0)," ")</f>
        <v xml:space="preserve"> </v>
      </c>
      <c r="I292" s="43" t="str">
        <f>IFERROR(VLOOKUP(B292,'Data '!$B:$G,6,0)," ")</f>
        <v xml:space="preserve"> </v>
      </c>
      <c r="J292" s="50"/>
      <c r="K292" s="50"/>
      <c r="L292" s="50"/>
      <c r="M292" s="53" t="str">
        <f t="shared" si="34"/>
        <v>0</v>
      </c>
      <c r="N292" s="32" t="str">
        <f>IFERROR(VLOOKUP(B292,'Data '!$B:$AN,39,0),"0")</f>
        <v>0</v>
      </c>
      <c r="O292" s="37">
        <f t="shared" si="30"/>
        <v>0</v>
      </c>
      <c r="P292" s="37">
        <f t="shared" si="31"/>
        <v>0</v>
      </c>
      <c r="Q292" s="50">
        <f t="shared" si="35"/>
        <v>0</v>
      </c>
      <c r="R292" s="37">
        <f t="shared" si="32"/>
        <v>0</v>
      </c>
      <c r="S292" s="38">
        <f t="shared" si="33"/>
        <v>0</v>
      </c>
    </row>
    <row r="293" spans="1:19" x14ac:dyDescent="0.25">
      <c r="A293" s="31">
        <f t="shared" si="29"/>
        <v>292</v>
      </c>
      <c r="B293" s="99"/>
      <c r="C293" s="33" t="str">
        <f>IFERROR(VLOOKUP(B293,'Data '!$B:$H,3,0)," ")</f>
        <v xml:space="preserve"> </v>
      </c>
      <c r="D293" s="33" t="str">
        <f>IFERROR(VLOOKUP($B293,'Data '!$B:$H,4,0)," ")</f>
        <v xml:space="preserve"> </v>
      </c>
      <c r="E293" s="33" t="str">
        <f>IFERROR(VLOOKUP($B293,'Data '!$B:$H,4,0)," ")</f>
        <v xml:space="preserve"> </v>
      </c>
      <c r="F293" s="33" t="str">
        <f>IFERROR(VLOOKUP($B293,'Data '!$B:$H,5,0)," ")</f>
        <v xml:space="preserve"> </v>
      </c>
      <c r="G293" s="34" t="str">
        <f>IFERROR(VLOOKUP($B293,'Data '!$B:$H,7,0)," ")</f>
        <v xml:space="preserve"> </v>
      </c>
      <c r="H293" s="34" t="str">
        <f>IFERROR(VLOOKUP($B293,'Data '!$B:$S,18,0)," ")</f>
        <v xml:space="preserve"> </v>
      </c>
      <c r="I293" s="43" t="str">
        <f>IFERROR(VLOOKUP(B293,'Data '!$B:$G,6,0)," ")</f>
        <v xml:space="preserve"> </v>
      </c>
      <c r="J293" s="50"/>
      <c r="K293" s="50"/>
      <c r="L293" s="50"/>
      <c r="M293" s="53" t="str">
        <f t="shared" si="34"/>
        <v>0</v>
      </c>
      <c r="N293" s="32" t="str">
        <f>IFERROR(VLOOKUP(B293,'Data '!$B:$AN,39,0),"0")</f>
        <v>0</v>
      </c>
      <c r="O293" s="37">
        <f t="shared" si="30"/>
        <v>0</v>
      </c>
      <c r="P293" s="37">
        <f t="shared" si="31"/>
        <v>0</v>
      </c>
      <c r="Q293" s="50">
        <f t="shared" si="35"/>
        <v>0</v>
      </c>
      <c r="R293" s="37">
        <f t="shared" si="32"/>
        <v>0</v>
      </c>
      <c r="S293" s="38">
        <f t="shared" si="33"/>
        <v>0</v>
      </c>
    </row>
    <row r="294" spans="1:19" x14ac:dyDescent="0.25">
      <c r="A294" s="31">
        <f t="shared" si="29"/>
        <v>293</v>
      </c>
      <c r="B294" s="99"/>
      <c r="C294" s="33" t="str">
        <f>IFERROR(VLOOKUP(B294,'Data '!$B:$H,3,0)," ")</f>
        <v xml:space="preserve"> </v>
      </c>
      <c r="D294" s="33" t="str">
        <f>IFERROR(VLOOKUP($B294,'Data '!$B:$H,4,0)," ")</f>
        <v xml:space="preserve"> </v>
      </c>
      <c r="E294" s="33" t="str">
        <f>IFERROR(VLOOKUP($B294,'Data '!$B:$H,4,0)," ")</f>
        <v xml:space="preserve"> </v>
      </c>
      <c r="F294" s="33" t="str">
        <f>IFERROR(VLOOKUP($B294,'Data '!$B:$H,5,0)," ")</f>
        <v xml:space="preserve"> </v>
      </c>
      <c r="G294" s="34" t="str">
        <f>IFERROR(VLOOKUP($B294,'Data '!$B:$H,7,0)," ")</f>
        <v xml:space="preserve"> </v>
      </c>
      <c r="H294" s="34" t="str">
        <f>IFERROR(VLOOKUP($B294,'Data '!$B:$S,18,0)," ")</f>
        <v xml:space="preserve"> </v>
      </c>
      <c r="I294" s="43" t="str">
        <f>IFERROR(VLOOKUP(B294,'Data '!$B:$G,6,0)," ")</f>
        <v xml:space="preserve"> </v>
      </c>
      <c r="J294" s="50"/>
      <c r="K294" s="50"/>
      <c r="L294" s="50"/>
      <c r="M294" s="53" t="str">
        <f t="shared" si="34"/>
        <v>0</v>
      </c>
      <c r="N294" s="32" t="str">
        <f>IFERROR(VLOOKUP(B294,'Data '!$B:$AN,39,0),"0")</f>
        <v>0</v>
      </c>
      <c r="O294" s="37">
        <f t="shared" si="30"/>
        <v>0</v>
      </c>
      <c r="P294" s="37">
        <f t="shared" si="31"/>
        <v>0</v>
      </c>
      <c r="Q294" s="50">
        <f t="shared" si="35"/>
        <v>0</v>
      </c>
      <c r="R294" s="37">
        <f t="shared" si="32"/>
        <v>0</v>
      </c>
      <c r="S294" s="38">
        <f t="shared" si="33"/>
        <v>0</v>
      </c>
    </row>
    <row r="295" spans="1:19" x14ac:dyDescent="0.25">
      <c r="A295" s="31">
        <f t="shared" si="29"/>
        <v>294</v>
      </c>
      <c r="B295" s="99"/>
      <c r="C295" s="33" t="str">
        <f>IFERROR(VLOOKUP(B295,'Data '!$B:$H,3,0)," ")</f>
        <v xml:space="preserve"> </v>
      </c>
      <c r="D295" s="33" t="str">
        <f>IFERROR(VLOOKUP($B295,'Data '!$B:$H,4,0)," ")</f>
        <v xml:space="preserve"> </v>
      </c>
      <c r="E295" s="33" t="str">
        <f>IFERROR(VLOOKUP($B295,'Data '!$B:$H,4,0)," ")</f>
        <v xml:space="preserve"> </v>
      </c>
      <c r="F295" s="33" t="str">
        <f>IFERROR(VLOOKUP($B295,'Data '!$B:$H,5,0)," ")</f>
        <v xml:space="preserve"> </v>
      </c>
      <c r="G295" s="34" t="str">
        <f>IFERROR(VLOOKUP($B295,'Data '!$B:$H,7,0)," ")</f>
        <v xml:space="preserve"> </v>
      </c>
      <c r="H295" s="34" t="str">
        <f>IFERROR(VLOOKUP($B295,'Data '!$B:$S,18,0)," ")</f>
        <v xml:space="preserve"> </v>
      </c>
      <c r="I295" s="43" t="str">
        <f>IFERROR(VLOOKUP(B295,'Data '!$B:$G,6,0)," ")</f>
        <v xml:space="preserve"> </v>
      </c>
      <c r="J295" s="50"/>
      <c r="K295" s="50"/>
      <c r="L295" s="50"/>
      <c r="M295" s="53" t="str">
        <f t="shared" si="34"/>
        <v>0</v>
      </c>
      <c r="N295" s="32" t="str">
        <f>IFERROR(VLOOKUP(B295,'Data '!$B:$AN,39,0),"0")</f>
        <v>0</v>
      </c>
      <c r="O295" s="37">
        <f t="shared" si="30"/>
        <v>0</v>
      </c>
      <c r="P295" s="37">
        <f t="shared" si="31"/>
        <v>0</v>
      </c>
      <c r="Q295" s="50">
        <f t="shared" si="35"/>
        <v>0</v>
      </c>
      <c r="R295" s="37">
        <f t="shared" si="32"/>
        <v>0</v>
      </c>
      <c r="S295" s="38">
        <f t="shared" si="33"/>
        <v>0</v>
      </c>
    </row>
    <row r="296" spans="1:19" x14ac:dyDescent="0.25">
      <c r="A296" s="31">
        <f t="shared" si="29"/>
        <v>295</v>
      </c>
      <c r="B296" s="99"/>
      <c r="C296" s="33" t="str">
        <f>IFERROR(VLOOKUP(B296,'Data '!$B:$H,3,0)," ")</f>
        <v xml:space="preserve"> </v>
      </c>
      <c r="D296" s="33" t="str">
        <f>IFERROR(VLOOKUP($B296,'Data '!$B:$H,4,0)," ")</f>
        <v xml:space="preserve"> </v>
      </c>
      <c r="E296" s="33" t="str">
        <f>IFERROR(VLOOKUP($B296,'Data '!$B:$H,4,0)," ")</f>
        <v xml:space="preserve"> </v>
      </c>
      <c r="F296" s="33" t="str">
        <f>IFERROR(VLOOKUP($B296,'Data '!$B:$H,5,0)," ")</f>
        <v xml:space="preserve"> </v>
      </c>
      <c r="G296" s="34" t="str">
        <f>IFERROR(VLOOKUP($B296,'Data '!$B:$H,7,0)," ")</f>
        <v xml:space="preserve"> </v>
      </c>
      <c r="H296" s="34" t="str">
        <f>IFERROR(VLOOKUP($B296,'Data '!$B:$S,18,0)," ")</f>
        <v xml:space="preserve"> </v>
      </c>
      <c r="I296" s="43" t="str">
        <f>IFERROR(VLOOKUP(B296,'Data '!$B:$G,6,0)," ")</f>
        <v xml:space="preserve"> </v>
      </c>
      <c r="J296" s="50"/>
      <c r="K296" s="50"/>
      <c r="L296" s="50"/>
      <c r="M296" s="53" t="str">
        <f t="shared" si="34"/>
        <v>0</v>
      </c>
      <c r="N296" s="32" t="str">
        <f>IFERROR(VLOOKUP(B296,'Data '!$B:$AN,39,0),"0")</f>
        <v>0</v>
      </c>
      <c r="O296" s="37">
        <f t="shared" si="30"/>
        <v>0</v>
      </c>
      <c r="P296" s="37">
        <f t="shared" si="31"/>
        <v>0</v>
      </c>
      <c r="Q296" s="50">
        <f t="shared" si="35"/>
        <v>0</v>
      </c>
      <c r="R296" s="37">
        <f t="shared" si="32"/>
        <v>0</v>
      </c>
      <c r="S296" s="38">
        <f t="shared" si="33"/>
        <v>0</v>
      </c>
    </row>
    <row r="297" spans="1:19" x14ac:dyDescent="0.25">
      <c r="A297" s="31">
        <f t="shared" si="29"/>
        <v>296</v>
      </c>
      <c r="B297" s="99"/>
      <c r="C297" s="33" t="str">
        <f>IFERROR(VLOOKUP(B297,'Data '!$B:$H,3,0)," ")</f>
        <v xml:space="preserve"> </v>
      </c>
      <c r="D297" s="33" t="str">
        <f>IFERROR(VLOOKUP($B297,'Data '!$B:$H,4,0)," ")</f>
        <v xml:space="preserve"> </v>
      </c>
      <c r="E297" s="33" t="str">
        <f>IFERROR(VLOOKUP($B297,'Data '!$B:$H,4,0)," ")</f>
        <v xml:space="preserve"> </v>
      </c>
      <c r="F297" s="33" t="str">
        <f>IFERROR(VLOOKUP($B297,'Data '!$B:$H,5,0)," ")</f>
        <v xml:space="preserve"> </v>
      </c>
      <c r="G297" s="34" t="str">
        <f>IFERROR(VLOOKUP($B297,'Data '!$B:$H,7,0)," ")</f>
        <v xml:space="preserve"> </v>
      </c>
      <c r="H297" s="34" t="str">
        <f>IFERROR(VLOOKUP($B297,'Data '!$B:$S,18,0)," ")</f>
        <v xml:space="preserve"> </v>
      </c>
      <c r="I297" s="43" t="str">
        <f>IFERROR(VLOOKUP(B297,'Data '!$B:$G,6,0)," ")</f>
        <v xml:space="preserve"> </v>
      </c>
      <c r="J297" s="50"/>
      <c r="K297" s="50"/>
      <c r="L297" s="50"/>
      <c r="M297" s="53" t="str">
        <f t="shared" si="34"/>
        <v>0</v>
      </c>
      <c r="N297" s="32" t="str">
        <f>IFERROR(VLOOKUP(B297,'Data '!$B:$AN,39,0),"0")</f>
        <v>0</v>
      </c>
      <c r="O297" s="37">
        <f t="shared" si="30"/>
        <v>0</v>
      </c>
      <c r="P297" s="37">
        <f t="shared" si="31"/>
        <v>0</v>
      </c>
      <c r="Q297" s="50">
        <f t="shared" si="35"/>
        <v>0</v>
      </c>
      <c r="R297" s="37">
        <f t="shared" si="32"/>
        <v>0</v>
      </c>
      <c r="S297" s="38">
        <f t="shared" si="33"/>
        <v>0</v>
      </c>
    </row>
    <row r="298" spans="1:19" x14ac:dyDescent="0.25">
      <c r="A298" s="31">
        <f t="shared" si="29"/>
        <v>297</v>
      </c>
      <c r="B298" s="99"/>
      <c r="C298" s="33" t="str">
        <f>IFERROR(VLOOKUP(B298,'Data '!$B:$H,3,0)," ")</f>
        <v xml:space="preserve"> </v>
      </c>
      <c r="D298" s="33" t="str">
        <f>IFERROR(VLOOKUP($B298,'Data '!$B:$H,4,0)," ")</f>
        <v xml:space="preserve"> </v>
      </c>
      <c r="E298" s="33" t="str">
        <f>IFERROR(VLOOKUP($B298,'Data '!$B:$H,4,0)," ")</f>
        <v xml:space="preserve"> </v>
      </c>
      <c r="F298" s="33" t="str">
        <f>IFERROR(VLOOKUP($B298,'Data '!$B:$H,5,0)," ")</f>
        <v xml:space="preserve"> </v>
      </c>
      <c r="G298" s="34" t="str">
        <f>IFERROR(VLOOKUP($B298,'Data '!$B:$H,7,0)," ")</f>
        <v xml:space="preserve"> </v>
      </c>
      <c r="H298" s="34" t="str">
        <f>IFERROR(VLOOKUP($B298,'Data '!$B:$S,18,0)," ")</f>
        <v xml:space="preserve"> </v>
      </c>
      <c r="I298" s="43" t="str">
        <f>IFERROR(VLOOKUP(B298,'Data '!$B:$G,6,0)," ")</f>
        <v xml:space="preserve"> </v>
      </c>
      <c r="J298" s="50"/>
      <c r="K298" s="50"/>
      <c r="L298" s="50"/>
      <c r="M298" s="53" t="str">
        <f t="shared" si="34"/>
        <v>0</v>
      </c>
      <c r="N298" s="32" t="str">
        <f>IFERROR(VLOOKUP(B298,'Data '!$B:$AN,39,0),"0")</f>
        <v>0</v>
      </c>
      <c r="O298" s="37">
        <f t="shared" si="30"/>
        <v>0</v>
      </c>
      <c r="P298" s="37">
        <f t="shared" si="31"/>
        <v>0</v>
      </c>
      <c r="Q298" s="50">
        <f t="shared" si="35"/>
        <v>0</v>
      </c>
      <c r="R298" s="37">
        <f t="shared" si="32"/>
        <v>0</v>
      </c>
      <c r="S298" s="38">
        <f t="shared" si="33"/>
        <v>0</v>
      </c>
    </row>
    <row r="299" spans="1:19" x14ac:dyDescent="0.25">
      <c r="A299" s="31">
        <f t="shared" si="29"/>
        <v>298</v>
      </c>
      <c r="B299" s="99"/>
      <c r="C299" s="33" t="str">
        <f>IFERROR(VLOOKUP(B299,'Data '!$B:$H,3,0)," ")</f>
        <v xml:space="preserve"> </v>
      </c>
      <c r="D299" s="33" t="str">
        <f>IFERROR(VLOOKUP($B299,'Data '!$B:$H,4,0)," ")</f>
        <v xml:space="preserve"> </v>
      </c>
      <c r="E299" s="33" t="str">
        <f>IFERROR(VLOOKUP($B299,'Data '!$B:$H,4,0)," ")</f>
        <v xml:space="preserve"> </v>
      </c>
      <c r="F299" s="33" t="str">
        <f>IFERROR(VLOOKUP($B299,'Data '!$B:$H,5,0)," ")</f>
        <v xml:space="preserve"> </v>
      </c>
      <c r="G299" s="34" t="str">
        <f>IFERROR(VLOOKUP($B299,'Data '!$B:$H,7,0)," ")</f>
        <v xml:space="preserve"> </v>
      </c>
      <c r="H299" s="34" t="str">
        <f>IFERROR(VLOOKUP($B299,'Data '!$B:$S,18,0)," ")</f>
        <v xml:space="preserve"> </v>
      </c>
      <c r="I299" s="43" t="str">
        <f>IFERROR(VLOOKUP(B299,'Data '!$B:$G,6,0)," ")</f>
        <v xml:space="preserve"> </v>
      </c>
      <c r="J299" s="50"/>
      <c r="K299" s="50"/>
      <c r="L299" s="50"/>
      <c r="M299" s="53" t="str">
        <f t="shared" si="34"/>
        <v>0</v>
      </c>
      <c r="N299" s="32" t="str">
        <f>IFERROR(VLOOKUP(B299,'Data '!$B:$AN,39,0),"0")</f>
        <v>0</v>
      </c>
      <c r="O299" s="37">
        <f t="shared" si="30"/>
        <v>0</v>
      </c>
      <c r="P299" s="37">
        <f t="shared" si="31"/>
        <v>0</v>
      </c>
      <c r="Q299" s="50">
        <f t="shared" si="35"/>
        <v>0</v>
      </c>
      <c r="R299" s="37">
        <f t="shared" si="32"/>
        <v>0</v>
      </c>
      <c r="S299" s="38">
        <f t="shared" si="33"/>
        <v>0</v>
      </c>
    </row>
    <row r="300" spans="1:19" x14ac:dyDescent="0.25">
      <c r="A300" s="31">
        <f t="shared" si="29"/>
        <v>299</v>
      </c>
      <c r="B300" s="99"/>
      <c r="C300" s="33" t="str">
        <f>IFERROR(VLOOKUP(B300,'Data '!$B:$H,3,0)," ")</f>
        <v xml:space="preserve"> </v>
      </c>
      <c r="D300" s="33" t="str">
        <f>IFERROR(VLOOKUP($B300,'Data '!$B:$H,4,0)," ")</f>
        <v xml:space="preserve"> </v>
      </c>
      <c r="E300" s="33" t="str">
        <f>IFERROR(VLOOKUP($B300,'Data '!$B:$H,4,0)," ")</f>
        <v xml:space="preserve"> </v>
      </c>
      <c r="F300" s="33" t="str">
        <f>IFERROR(VLOOKUP($B300,'Data '!$B:$H,5,0)," ")</f>
        <v xml:space="preserve"> </v>
      </c>
      <c r="G300" s="34" t="str">
        <f>IFERROR(VLOOKUP($B300,'Data '!$B:$H,7,0)," ")</f>
        <v xml:space="preserve"> </v>
      </c>
      <c r="H300" s="34" t="str">
        <f>IFERROR(VLOOKUP($B300,'Data '!$B:$S,18,0)," ")</f>
        <v xml:space="preserve"> </v>
      </c>
      <c r="I300" s="43" t="str">
        <f>IFERROR(VLOOKUP(B300,'Data '!$B:$G,6,0)," ")</f>
        <v xml:space="preserve"> </v>
      </c>
      <c r="J300" s="50"/>
      <c r="K300" s="50"/>
      <c r="L300" s="50"/>
      <c r="M300" s="53" t="str">
        <f t="shared" si="34"/>
        <v>0</v>
      </c>
      <c r="N300" s="32" t="str">
        <f>IFERROR(VLOOKUP(B300,'Data '!$B:$AN,39,0),"0")</f>
        <v>0</v>
      </c>
      <c r="O300" s="37">
        <f t="shared" si="30"/>
        <v>0</v>
      </c>
      <c r="P300" s="37">
        <f t="shared" si="31"/>
        <v>0</v>
      </c>
      <c r="Q300" s="50">
        <f t="shared" si="35"/>
        <v>0</v>
      </c>
      <c r="R300" s="37">
        <f t="shared" si="32"/>
        <v>0</v>
      </c>
      <c r="S300" s="38">
        <f t="shared" si="33"/>
        <v>0</v>
      </c>
    </row>
    <row r="301" spans="1:19" x14ac:dyDescent="0.25">
      <c r="A301" s="31">
        <f t="shared" si="29"/>
        <v>300</v>
      </c>
      <c r="B301" s="99"/>
      <c r="C301" s="33" t="str">
        <f>IFERROR(VLOOKUP(B301,'Data '!$B:$H,3,0)," ")</f>
        <v xml:space="preserve"> </v>
      </c>
      <c r="D301" s="33" t="str">
        <f>IFERROR(VLOOKUP($B301,'Data '!$B:$H,4,0)," ")</f>
        <v xml:space="preserve"> </v>
      </c>
      <c r="E301" s="33" t="str">
        <f>IFERROR(VLOOKUP($B301,'Data '!$B:$H,4,0)," ")</f>
        <v xml:space="preserve"> </v>
      </c>
      <c r="F301" s="33" t="str">
        <f>IFERROR(VLOOKUP($B301,'Data '!$B:$H,5,0)," ")</f>
        <v xml:space="preserve"> </v>
      </c>
      <c r="G301" s="34" t="str">
        <f>IFERROR(VLOOKUP($B301,'Data '!$B:$H,7,0)," ")</f>
        <v xml:space="preserve"> </v>
      </c>
      <c r="H301" s="34" t="str">
        <f>IFERROR(VLOOKUP($B301,'Data '!$B:$S,18,0)," ")</f>
        <v xml:space="preserve"> </v>
      </c>
      <c r="I301" s="43" t="str">
        <f>IFERROR(VLOOKUP(B301,'Data '!$B:$G,6,0)," ")</f>
        <v xml:space="preserve"> </v>
      </c>
      <c r="J301" s="50"/>
      <c r="K301" s="50"/>
      <c r="L301" s="50"/>
      <c r="M301" s="53" t="str">
        <f t="shared" si="34"/>
        <v>0</v>
      </c>
      <c r="N301" s="32" t="str">
        <f>IFERROR(VLOOKUP(B301,'Data '!$B:$AN,39,0),"0")</f>
        <v>0</v>
      </c>
      <c r="O301" s="37">
        <f t="shared" si="30"/>
        <v>0</v>
      </c>
      <c r="P301" s="37">
        <f t="shared" si="31"/>
        <v>0</v>
      </c>
      <c r="Q301" s="50">
        <f t="shared" si="35"/>
        <v>0</v>
      </c>
      <c r="R301" s="37">
        <f t="shared" si="32"/>
        <v>0</v>
      </c>
      <c r="S301" s="38">
        <f t="shared" si="33"/>
        <v>0</v>
      </c>
    </row>
    <row r="302" spans="1:19" x14ac:dyDescent="0.25">
      <c r="A302" s="31">
        <f t="shared" si="29"/>
        <v>301</v>
      </c>
      <c r="B302" s="99"/>
      <c r="C302" s="33" t="str">
        <f>IFERROR(VLOOKUP(B302,'Data '!$B:$H,3,0)," ")</f>
        <v xml:space="preserve"> </v>
      </c>
      <c r="D302" s="33" t="str">
        <f>IFERROR(VLOOKUP($B302,'Data '!$B:$H,4,0)," ")</f>
        <v xml:space="preserve"> </v>
      </c>
      <c r="E302" s="33" t="str">
        <f>IFERROR(VLOOKUP($B302,'Data '!$B:$H,4,0)," ")</f>
        <v xml:space="preserve"> </v>
      </c>
      <c r="F302" s="33" t="str">
        <f>IFERROR(VLOOKUP($B302,'Data '!$B:$H,5,0)," ")</f>
        <v xml:space="preserve"> </v>
      </c>
      <c r="G302" s="34" t="str">
        <f>IFERROR(VLOOKUP($B302,'Data '!$B:$H,7,0)," ")</f>
        <v xml:space="preserve"> </v>
      </c>
      <c r="H302" s="34" t="str">
        <f>IFERROR(VLOOKUP($B302,'Data '!$B:$S,18,0)," ")</f>
        <v xml:space="preserve"> </v>
      </c>
      <c r="I302" s="43" t="str">
        <f>IFERROR(VLOOKUP(B302,'Data '!$B:$G,6,0)," ")</f>
        <v xml:space="preserve"> </v>
      </c>
      <c r="J302" s="50"/>
      <c r="K302" s="50"/>
      <c r="L302" s="50"/>
      <c r="M302" s="53" t="str">
        <f t="shared" si="34"/>
        <v>0</v>
      </c>
      <c r="N302" s="32" t="str">
        <f>IFERROR(VLOOKUP(B302,'Data '!$B:$AN,39,0),"0")</f>
        <v>0</v>
      </c>
      <c r="O302" s="37">
        <f t="shared" si="30"/>
        <v>0</v>
      </c>
      <c r="P302" s="37">
        <f t="shared" si="31"/>
        <v>0</v>
      </c>
      <c r="Q302" s="50">
        <f t="shared" si="35"/>
        <v>0</v>
      </c>
      <c r="R302" s="37">
        <f t="shared" si="32"/>
        <v>0</v>
      </c>
      <c r="S302" s="38">
        <f t="shared" si="33"/>
        <v>0</v>
      </c>
    </row>
    <row r="303" spans="1:19" x14ac:dyDescent="0.25">
      <c r="A303" s="31">
        <f t="shared" si="29"/>
        <v>302</v>
      </c>
      <c r="B303" s="99"/>
      <c r="C303" s="33" t="str">
        <f>IFERROR(VLOOKUP(B303,'Data '!$B:$H,3,0)," ")</f>
        <v xml:space="preserve"> </v>
      </c>
      <c r="D303" s="33" t="str">
        <f>IFERROR(VLOOKUP($B303,'Data '!$B:$H,4,0)," ")</f>
        <v xml:space="preserve"> </v>
      </c>
      <c r="E303" s="33" t="str">
        <f>IFERROR(VLOOKUP($B303,'Data '!$B:$H,4,0)," ")</f>
        <v xml:space="preserve"> </v>
      </c>
      <c r="F303" s="33" t="str">
        <f>IFERROR(VLOOKUP($B303,'Data '!$B:$H,5,0)," ")</f>
        <v xml:space="preserve"> </v>
      </c>
      <c r="G303" s="34" t="str">
        <f>IFERROR(VLOOKUP($B303,'Data '!$B:$H,7,0)," ")</f>
        <v xml:space="preserve"> </v>
      </c>
      <c r="H303" s="34" t="str">
        <f>IFERROR(VLOOKUP($B303,'Data '!$B:$S,18,0)," ")</f>
        <v xml:space="preserve"> </v>
      </c>
      <c r="I303" s="43" t="str">
        <f>IFERROR(VLOOKUP(B303,'Data '!$B:$G,6,0)," ")</f>
        <v xml:space="preserve"> </v>
      </c>
      <c r="J303" s="50"/>
      <c r="K303" s="50"/>
      <c r="L303" s="50"/>
      <c r="M303" s="53" t="str">
        <f t="shared" si="34"/>
        <v>0</v>
      </c>
      <c r="N303" s="32" t="str">
        <f>IFERROR(VLOOKUP(B303,'Data '!$B:$AN,39,0),"0")</f>
        <v>0</v>
      </c>
      <c r="O303" s="37">
        <f t="shared" si="30"/>
        <v>0</v>
      </c>
      <c r="P303" s="37">
        <f t="shared" si="31"/>
        <v>0</v>
      </c>
      <c r="Q303" s="50">
        <f t="shared" si="35"/>
        <v>0</v>
      </c>
      <c r="R303" s="37">
        <f t="shared" si="32"/>
        <v>0</v>
      </c>
      <c r="S303" s="38">
        <f t="shared" si="33"/>
        <v>0</v>
      </c>
    </row>
    <row r="304" spans="1:19" x14ac:dyDescent="0.25">
      <c r="A304" s="31">
        <f t="shared" si="29"/>
        <v>303</v>
      </c>
      <c r="B304" s="99"/>
      <c r="C304" s="33" t="str">
        <f>IFERROR(VLOOKUP(B304,'Data '!$B:$H,3,0)," ")</f>
        <v xml:space="preserve"> </v>
      </c>
      <c r="D304" s="33" t="str">
        <f>IFERROR(VLOOKUP($B304,'Data '!$B:$H,4,0)," ")</f>
        <v xml:space="preserve"> </v>
      </c>
      <c r="E304" s="33" t="str">
        <f>IFERROR(VLOOKUP($B304,'Data '!$B:$H,4,0)," ")</f>
        <v xml:space="preserve"> </v>
      </c>
      <c r="F304" s="33" t="str">
        <f>IFERROR(VLOOKUP($B304,'Data '!$B:$H,5,0)," ")</f>
        <v xml:space="preserve"> </v>
      </c>
      <c r="G304" s="34" t="str">
        <f>IFERROR(VLOOKUP($B304,'Data '!$B:$H,7,0)," ")</f>
        <v xml:space="preserve"> </v>
      </c>
      <c r="H304" s="34" t="str">
        <f>IFERROR(VLOOKUP($B304,'Data '!$B:$S,18,0)," ")</f>
        <v xml:space="preserve"> </v>
      </c>
      <c r="I304" s="43" t="str">
        <f>IFERROR(VLOOKUP(B304,'Data '!$B:$G,6,0)," ")</f>
        <v xml:space="preserve"> </v>
      </c>
      <c r="J304" s="50"/>
      <c r="K304" s="50"/>
      <c r="L304" s="50"/>
      <c r="M304" s="53" t="str">
        <f t="shared" si="34"/>
        <v>0</v>
      </c>
      <c r="N304" s="32" t="str">
        <f>IFERROR(VLOOKUP(B304,'Data '!$B:$AN,39,0),"0")</f>
        <v>0</v>
      </c>
      <c r="O304" s="37">
        <f t="shared" si="30"/>
        <v>0</v>
      </c>
      <c r="P304" s="37">
        <f t="shared" si="31"/>
        <v>0</v>
      </c>
      <c r="Q304" s="50">
        <f t="shared" si="35"/>
        <v>0</v>
      </c>
      <c r="R304" s="37">
        <f t="shared" si="32"/>
        <v>0</v>
      </c>
      <c r="S304" s="38">
        <f t="shared" si="33"/>
        <v>0</v>
      </c>
    </row>
    <row r="305" spans="1:19" x14ac:dyDescent="0.25">
      <c r="A305" s="31">
        <f t="shared" si="29"/>
        <v>304</v>
      </c>
      <c r="B305" s="99"/>
      <c r="C305" s="33" t="str">
        <f>IFERROR(VLOOKUP(B305,'Data '!$B:$H,3,0)," ")</f>
        <v xml:space="preserve"> </v>
      </c>
      <c r="D305" s="33" t="str">
        <f>IFERROR(VLOOKUP($B305,'Data '!$B:$H,4,0)," ")</f>
        <v xml:space="preserve"> </v>
      </c>
      <c r="E305" s="33" t="str">
        <f>IFERROR(VLOOKUP($B305,'Data '!$B:$H,4,0)," ")</f>
        <v xml:space="preserve"> </v>
      </c>
      <c r="F305" s="33" t="str">
        <f>IFERROR(VLOOKUP($B305,'Data '!$B:$H,5,0)," ")</f>
        <v xml:space="preserve"> </v>
      </c>
      <c r="G305" s="34" t="str">
        <f>IFERROR(VLOOKUP($B305,'Data '!$B:$H,7,0)," ")</f>
        <v xml:space="preserve"> </v>
      </c>
      <c r="H305" s="34" t="str">
        <f>IFERROR(VLOOKUP($B305,'Data '!$B:$S,18,0)," ")</f>
        <v xml:space="preserve"> </v>
      </c>
      <c r="I305" s="43" t="str">
        <f>IFERROR(VLOOKUP(B305,'Data '!$B:$G,6,0)," ")</f>
        <v xml:space="preserve"> </v>
      </c>
      <c r="J305" s="50"/>
      <c r="K305" s="50"/>
      <c r="L305" s="50"/>
      <c r="M305" s="53" t="str">
        <f t="shared" si="34"/>
        <v>0</v>
      </c>
      <c r="N305" s="32" t="str">
        <f>IFERROR(VLOOKUP(B305,'Data '!$B:$AN,39,0),"0")</f>
        <v>0</v>
      </c>
      <c r="O305" s="37">
        <f t="shared" si="30"/>
        <v>0</v>
      </c>
      <c r="P305" s="37">
        <f t="shared" si="31"/>
        <v>0</v>
      </c>
      <c r="Q305" s="50">
        <f t="shared" si="35"/>
        <v>0</v>
      </c>
      <c r="R305" s="37">
        <f t="shared" si="32"/>
        <v>0</v>
      </c>
      <c r="S305" s="38">
        <f t="shared" si="33"/>
        <v>0</v>
      </c>
    </row>
    <row r="306" spans="1:19" x14ac:dyDescent="0.25">
      <c r="A306" s="31">
        <f t="shared" si="29"/>
        <v>305</v>
      </c>
      <c r="B306" s="99"/>
      <c r="C306" s="33" t="str">
        <f>IFERROR(VLOOKUP(B306,'Data '!$B:$H,3,0)," ")</f>
        <v xml:space="preserve"> </v>
      </c>
      <c r="D306" s="33" t="str">
        <f>IFERROR(VLOOKUP($B306,'Data '!$B:$H,4,0)," ")</f>
        <v xml:space="preserve"> </v>
      </c>
      <c r="E306" s="33" t="str">
        <f>IFERROR(VLOOKUP($B306,'Data '!$B:$H,4,0)," ")</f>
        <v xml:space="preserve"> </v>
      </c>
      <c r="F306" s="33" t="str">
        <f>IFERROR(VLOOKUP($B306,'Data '!$B:$H,5,0)," ")</f>
        <v xml:space="preserve"> </v>
      </c>
      <c r="G306" s="34" t="str">
        <f>IFERROR(VLOOKUP($B306,'Data '!$B:$H,7,0)," ")</f>
        <v xml:space="preserve"> </v>
      </c>
      <c r="H306" s="34" t="str">
        <f>IFERROR(VLOOKUP($B306,'Data '!$B:$S,18,0)," ")</f>
        <v xml:space="preserve"> </v>
      </c>
      <c r="I306" s="43" t="str">
        <f>IFERROR(VLOOKUP(B306,'Data '!$B:$G,6,0)," ")</f>
        <v xml:space="preserve"> </v>
      </c>
      <c r="J306" s="50"/>
      <c r="K306" s="50"/>
      <c r="L306" s="50"/>
      <c r="M306" s="53" t="str">
        <f t="shared" si="34"/>
        <v>0</v>
      </c>
      <c r="N306" s="32" t="str">
        <f>IFERROR(VLOOKUP(B306,'Data '!$B:$AN,39,0),"0")</f>
        <v>0</v>
      </c>
      <c r="O306" s="37">
        <f t="shared" si="30"/>
        <v>0</v>
      </c>
      <c r="P306" s="37">
        <f t="shared" si="31"/>
        <v>0</v>
      </c>
      <c r="Q306" s="50">
        <f t="shared" si="35"/>
        <v>0</v>
      </c>
      <c r="R306" s="37">
        <f t="shared" si="32"/>
        <v>0</v>
      </c>
      <c r="S306" s="38">
        <f t="shared" si="33"/>
        <v>0</v>
      </c>
    </row>
    <row r="307" spans="1:19" x14ac:dyDescent="0.25">
      <c r="A307" s="31">
        <f t="shared" si="29"/>
        <v>306</v>
      </c>
      <c r="B307" s="99"/>
      <c r="C307" s="33" t="str">
        <f>IFERROR(VLOOKUP(B307,'Data '!$B:$H,3,0)," ")</f>
        <v xml:space="preserve"> </v>
      </c>
      <c r="D307" s="33" t="str">
        <f>IFERROR(VLOOKUP($B307,'Data '!$B:$H,4,0)," ")</f>
        <v xml:space="preserve"> </v>
      </c>
      <c r="E307" s="33" t="str">
        <f>IFERROR(VLOOKUP($B307,'Data '!$B:$H,4,0)," ")</f>
        <v xml:space="preserve"> </v>
      </c>
      <c r="F307" s="33" t="str">
        <f>IFERROR(VLOOKUP($B307,'Data '!$B:$H,5,0)," ")</f>
        <v xml:space="preserve"> </v>
      </c>
      <c r="G307" s="34" t="str">
        <f>IFERROR(VLOOKUP($B307,'Data '!$B:$H,7,0)," ")</f>
        <v xml:space="preserve"> </v>
      </c>
      <c r="H307" s="34" t="str">
        <f>IFERROR(VLOOKUP($B307,'Data '!$B:$S,18,0)," ")</f>
        <v xml:space="preserve"> </v>
      </c>
      <c r="I307" s="43" t="str">
        <f>IFERROR(VLOOKUP(B307,'Data '!$B:$G,6,0)," ")</f>
        <v xml:space="preserve"> </v>
      </c>
      <c r="J307" s="50"/>
      <c r="K307" s="50"/>
      <c r="L307" s="50"/>
      <c r="M307" s="53" t="str">
        <f t="shared" si="34"/>
        <v>0</v>
      </c>
      <c r="N307" s="32" t="str">
        <f>IFERROR(VLOOKUP(B307,'Data '!$B:$AN,39,0),"0")</f>
        <v>0</v>
      </c>
      <c r="O307" s="37">
        <f t="shared" si="30"/>
        <v>0</v>
      </c>
      <c r="P307" s="37">
        <f t="shared" si="31"/>
        <v>0</v>
      </c>
      <c r="Q307" s="50">
        <f t="shared" si="35"/>
        <v>0</v>
      </c>
      <c r="R307" s="37">
        <f t="shared" si="32"/>
        <v>0</v>
      </c>
      <c r="S307" s="38">
        <f t="shared" si="33"/>
        <v>0</v>
      </c>
    </row>
    <row r="308" spans="1:19" x14ac:dyDescent="0.25">
      <c r="A308" s="31">
        <f t="shared" si="29"/>
        <v>307</v>
      </c>
      <c r="B308" s="99"/>
      <c r="C308" s="33" t="str">
        <f>IFERROR(VLOOKUP(B308,'Data '!$B:$H,3,0)," ")</f>
        <v xml:space="preserve"> </v>
      </c>
      <c r="D308" s="33" t="str">
        <f>IFERROR(VLOOKUP($B308,'Data '!$B:$H,4,0)," ")</f>
        <v xml:space="preserve"> </v>
      </c>
      <c r="E308" s="33" t="str">
        <f>IFERROR(VLOOKUP($B308,'Data '!$B:$H,4,0)," ")</f>
        <v xml:space="preserve"> </v>
      </c>
      <c r="F308" s="33" t="str">
        <f>IFERROR(VLOOKUP($B308,'Data '!$B:$H,5,0)," ")</f>
        <v xml:space="preserve"> </v>
      </c>
      <c r="G308" s="34" t="str">
        <f>IFERROR(VLOOKUP($B308,'Data '!$B:$H,7,0)," ")</f>
        <v xml:space="preserve"> </v>
      </c>
      <c r="H308" s="34" t="str">
        <f>IFERROR(VLOOKUP($B308,'Data '!$B:$S,18,0)," ")</f>
        <v xml:space="preserve"> </v>
      </c>
      <c r="I308" s="43" t="str">
        <f>IFERROR(VLOOKUP(B308,'Data '!$B:$G,6,0)," ")</f>
        <v xml:space="preserve"> </v>
      </c>
      <c r="J308" s="50"/>
      <c r="K308" s="50"/>
      <c r="L308" s="50"/>
      <c r="M308" s="53" t="str">
        <f t="shared" si="34"/>
        <v>0</v>
      </c>
      <c r="N308" s="32" t="str">
        <f>IFERROR(VLOOKUP(B308,'Data '!$B:$AN,39,0),"0")</f>
        <v>0</v>
      </c>
      <c r="O308" s="37">
        <f t="shared" si="30"/>
        <v>0</v>
      </c>
      <c r="P308" s="37">
        <f t="shared" si="31"/>
        <v>0</v>
      </c>
      <c r="Q308" s="50">
        <f t="shared" si="35"/>
        <v>0</v>
      </c>
      <c r="R308" s="37">
        <f t="shared" si="32"/>
        <v>0</v>
      </c>
      <c r="S308" s="38">
        <f t="shared" si="33"/>
        <v>0</v>
      </c>
    </row>
    <row r="309" spans="1:19" x14ac:dyDescent="0.25">
      <c r="A309" s="31">
        <f t="shared" si="29"/>
        <v>308</v>
      </c>
      <c r="B309" s="99"/>
      <c r="C309" s="33" t="str">
        <f>IFERROR(VLOOKUP(B309,'Data '!$B:$H,3,0)," ")</f>
        <v xml:space="preserve"> </v>
      </c>
      <c r="D309" s="33" t="str">
        <f>IFERROR(VLOOKUP($B309,'Data '!$B:$H,4,0)," ")</f>
        <v xml:space="preserve"> </v>
      </c>
      <c r="E309" s="33" t="str">
        <f>IFERROR(VLOOKUP($B309,'Data '!$B:$H,4,0)," ")</f>
        <v xml:space="preserve"> </v>
      </c>
      <c r="F309" s="33" t="str">
        <f>IFERROR(VLOOKUP($B309,'Data '!$B:$H,5,0)," ")</f>
        <v xml:space="preserve"> </v>
      </c>
      <c r="G309" s="34" t="str">
        <f>IFERROR(VLOOKUP($B309,'Data '!$B:$H,7,0)," ")</f>
        <v xml:space="preserve"> </v>
      </c>
      <c r="H309" s="34" t="str">
        <f>IFERROR(VLOOKUP($B309,'Data '!$B:$S,18,0)," ")</f>
        <v xml:space="preserve"> </v>
      </c>
      <c r="I309" s="43" t="str">
        <f>IFERROR(VLOOKUP(B309,'Data '!$B:$G,6,0)," ")</f>
        <v xml:space="preserve"> </v>
      </c>
      <c r="J309" s="50"/>
      <c r="K309" s="50"/>
      <c r="L309" s="50"/>
      <c r="M309" s="53" t="str">
        <f t="shared" si="34"/>
        <v>0</v>
      </c>
      <c r="N309" s="32" t="str">
        <f>IFERROR(VLOOKUP(B309,'Data '!$B:$AN,39,0),"0")</f>
        <v>0</v>
      </c>
      <c r="O309" s="37">
        <f t="shared" si="30"/>
        <v>0</v>
      </c>
      <c r="P309" s="37">
        <f t="shared" si="31"/>
        <v>0</v>
      </c>
      <c r="Q309" s="50">
        <f t="shared" si="35"/>
        <v>0</v>
      </c>
      <c r="R309" s="37">
        <f t="shared" si="32"/>
        <v>0</v>
      </c>
      <c r="S309" s="38">
        <f t="shared" si="33"/>
        <v>0</v>
      </c>
    </row>
    <row r="310" spans="1:19" x14ac:dyDescent="0.25">
      <c r="A310" s="31">
        <f t="shared" si="29"/>
        <v>309</v>
      </c>
      <c r="B310" s="99"/>
      <c r="C310" s="33" t="str">
        <f>IFERROR(VLOOKUP(B310,'Data '!$B:$H,3,0)," ")</f>
        <v xml:space="preserve"> </v>
      </c>
      <c r="D310" s="33" t="str">
        <f>IFERROR(VLOOKUP($B310,'Data '!$B:$H,4,0)," ")</f>
        <v xml:space="preserve"> </v>
      </c>
      <c r="E310" s="33" t="str">
        <f>IFERROR(VLOOKUP($B310,'Data '!$B:$H,4,0)," ")</f>
        <v xml:space="preserve"> </v>
      </c>
      <c r="F310" s="33" t="str">
        <f>IFERROR(VLOOKUP($B310,'Data '!$B:$H,5,0)," ")</f>
        <v xml:space="preserve"> </v>
      </c>
      <c r="G310" s="34" t="str">
        <f>IFERROR(VLOOKUP($B310,'Data '!$B:$H,7,0)," ")</f>
        <v xml:space="preserve"> </v>
      </c>
      <c r="H310" s="34" t="str">
        <f>IFERROR(VLOOKUP($B310,'Data '!$B:$S,18,0)," ")</f>
        <v xml:space="preserve"> </v>
      </c>
      <c r="I310" s="43" t="str">
        <f>IFERROR(VLOOKUP(B310,'Data '!$B:$G,6,0)," ")</f>
        <v xml:space="preserve"> </v>
      </c>
      <c r="J310" s="50"/>
      <c r="K310" s="50"/>
      <c r="L310" s="50"/>
      <c r="M310" s="53" t="str">
        <f t="shared" si="34"/>
        <v>0</v>
      </c>
      <c r="N310" s="32" t="str">
        <f>IFERROR(VLOOKUP(B310,'Data '!$B:$AN,39,0),"0")</f>
        <v>0</v>
      </c>
      <c r="O310" s="37">
        <f t="shared" si="30"/>
        <v>0</v>
      </c>
      <c r="P310" s="37">
        <f t="shared" si="31"/>
        <v>0</v>
      </c>
      <c r="Q310" s="50">
        <f t="shared" si="35"/>
        <v>0</v>
      </c>
      <c r="R310" s="37">
        <f t="shared" si="32"/>
        <v>0</v>
      </c>
      <c r="S310" s="38">
        <f t="shared" si="33"/>
        <v>0</v>
      </c>
    </row>
    <row r="311" spans="1:19" x14ac:dyDescent="0.25">
      <c r="A311" s="31">
        <f t="shared" si="29"/>
        <v>310</v>
      </c>
      <c r="B311" s="99"/>
      <c r="C311" s="33" t="str">
        <f>IFERROR(VLOOKUP(B311,'Data '!$B:$H,3,0)," ")</f>
        <v xml:space="preserve"> </v>
      </c>
      <c r="D311" s="33" t="str">
        <f>IFERROR(VLOOKUP($B311,'Data '!$B:$H,4,0)," ")</f>
        <v xml:space="preserve"> </v>
      </c>
      <c r="E311" s="33" t="str">
        <f>IFERROR(VLOOKUP($B311,'Data '!$B:$H,4,0)," ")</f>
        <v xml:space="preserve"> </v>
      </c>
      <c r="F311" s="33" t="str">
        <f>IFERROR(VLOOKUP($B311,'Data '!$B:$H,5,0)," ")</f>
        <v xml:space="preserve"> </v>
      </c>
      <c r="G311" s="34" t="str">
        <f>IFERROR(VLOOKUP($B311,'Data '!$B:$H,7,0)," ")</f>
        <v xml:space="preserve"> </v>
      </c>
      <c r="H311" s="34" t="str">
        <f>IFERROR(VLOOKUP($B311,'Data '!$B:$S,18,0)," ")</f>
        <v xml:space="preserve"> </v>
      </c>
      <c r="I311" s="43" t="str">
        <f>IFERROR(VLOOKUP(B311,'Data '!$B:$G,6,0)," ")</f>
        <v xml:space="preserve"> </v>
      </c>
      <c r="J311" s="50"/>
      <c r="K311" s="50"/>
      <c r="L311" s="50"/>
      <c r="M311" s="53" t="str">
        <f t="shared" si="34"/>
        <v>0</v>
      </c>
      <c r="N311" s="32" t="str">
        <f>IFERROR(VLOOKUP(B311,'Data '!$B:$AN,39,0),"0")</f>
        <v>0</v>
      </c>
      <c r="O311" s="37">
        <f t="shared" si="30"/>
        <v>0</v>
      </c>
      <c r="P311" s="37">
        <f t="shared" si="31"/>
        <v>0</v>
      </c>
      <c r="Q311" s="50">
        <f t="shared" si="35"/>
        <v>0</v>
      </c>
      <c r="R311" s="37">
        <f t="shared" si="32"/>
        <v>0</v>
      </c>
      <c r="S311" s="38">
        <f t="shared" si="33"/>
        <v>0</v>
      </c>
    </row>
    <row r="312" spans="1:19" x14ac:dyDescent="0.25">
      <c r="A312" s="31">
        <f t="shared" si="29"/>
        <v>311</v>
      </c>
      <c r="B312" s="99"/>
      <c r="C312" s="33" t="str">
        <f>IFERROR(VLOOKUP(B312,'Data '!$B:$H,3,0)," ")</f>
        <v xml:space="preserve"> </v>
      </c>
      <c r="D312" s="33" t="str">
        <f>IFERROR(VLOOKUP($B312,'Data '!$B:$H,4,0)," ")</f>
        <v xml:space="preserve"> </v>
      </c>
      <c r="E312" s="33" t="str">
        <f>IFERROR(VLOOKUP($B312,'Data '!$B:$H,4,0)," ")</f>
        <v xml:space="preserve"> </v>
      </c>
      <c r="F312" s="33" t="str">
        <f>IFERROR(VLOOKUP($B312,'Data '!$B:$H,5,0)," ")</f>
        <v xml:space="preserve"> </v>
      </c>
      <c r="G312" s="34" t="str">
        <f>IFERROR(VLOOKUP($B312,'Data '!$B:$H,7,0)," ")</f>
        <v xml:space="preserve"> </v>
      </c>
      <c r="H312" s="34" t="str">
        <f>IFERROR(VLOOKUP($B312,'Data '!$B:$S,18,0)," ")</f>
        <v xml:space="preserve"> </v>
      </c>
      <c r="I312" s="43" t="str">
        <f>IFERROR(VLOOKUP(B312,'Data '!$B:$G,6,0)," ")</f>
        <v xml:space="preserve"> </v>
      </c>
      <c r="J312" s="50"/>
      <c r="K312" s="50"/>
      <c r="L312" s="50"/>
      <c r="M312" s="53" t="str">
        <f t="shared" si="34"/>
        <v>0</v>
      </c>
      <c r="N312" s="32" t="str">
        <f>IFERROR(VLOOKUP(B312,'Data '!$B:$AN,39,0),"0")</f>
        <v>0</v>
      </c>
      <c r="O312" s="37">
        <f t="shared" si="30"/>
        <v>0</v>
      </c>
      <c r="P312" s="37">
        <f t="shared" si="31"/>
        <v>0</v>
      </c>
      <c r="Q312" s="50">
        <f t="shared" si="35"/>
        <v>0</v>
      </c>
      <c r="R312" s="37">
        <f t="shared" si="32"/>
        <v>0</v>
      </c>
      <c r="S312" s="38">
        <f t="shared" si="33"/>
        <v>0</v>
      </c>
    </row>
    <row r="313" spans="1:19" x14ac:dyDescent="0.25">
      <c r="A313" s="31">
        <f t="shared" si="29"/>
        <v>312</v>
      </c>
      <c r="B313" s="99"/>
      <c r="C313" s="33" t="str">
        <f>IFERROR(VLOOKUP(B313,'Data '!$B:$H,3,0)," ")</f>
        <v xml:space="preserve"> </v>
      </c>
      <c r="D313" s="33" t="str">
        <f>IFERROR(VLOOKUP($B313,'Data '!$B:$H,4,0)," ")</f>
        <v xml:space="preserve"> </v>
      </c>
      <c r="E313" s="33" t="str">
        <f>IFERROR(VLOOKUP($B313,'Data '!$B:$H,4,0)," ")</f>
        <v xml:space="preserve"> </v>
      </c>
      <c r="F313" s="33" t="str">
        <f>IFERROR(VLOOKUP($B313,'Data '!$B:$H,5,0)," ")</f>
        <v xml:space="preserve"> </v>
      </c>
      <c r="G313" s="34" t="str">
        <f>IFERROR(VLOOKUP($B313,'Data '!$B:$H,7,0)," ")</f>
        <v xml:space="preserve"> </v>
      </c>
      <c r="H313" s="34" t="str">
        <f>IFERROR(VLOOKUP($B313,'Data '!$B:$S,18,0)," ")</f>
        <v xml:space="preserve"> </v>
      </c>
      <c r="I313" s="43" t="str">
        <f>IFERROR(VLOOKUP(B313,'Data '!$B:$G,6,0)," ")</f>
        <v xml:space="preserve"> </v>
      </c>
      <c r="J313" s="50"/>
      <c r="K313" s="50"/>
      <c r="L313" s="50"/>
      <c r="M313" s="53" t="str">
        <f t="shared" si="34"/>
        <v>0</v>
      </c>
      <c r="N313" s="32" t="str">
        <f>IFERROR(VLOOKUP(B313,'Data '!$B:$AN,39,0),"0")</f>
        <v>0</v>
      </c>
      <c r="O313" s="37">
        <f t="shared" si="30"/>
        <v>0</v>
      </c>
      <c r="P313" s="37">
        <f t="shared" si="31"/>
        <v>0</v>
      </c>
      <c r="Q313" s="50">
        <f t="shared" si="35"/>
        <v>0</v>
      </c>
      <c r="R313" s="37">
        <f t="shared" si="32"/>
        <v>0</v>
      </c>
      <c r="S313" s="38">
        <f t="shared" si="33"/>
        <v>0</v>
      </c>
    </row>
    <row r="314" spans="1:19" x14ac:dyDescent="0.25">
      <c r="A314" s="31">
        <f t="shared" si="29"/>
        <v>313</v>
      </c>
      <c r="B314" s="99"/>
      <c r="C314" s="33" t="str">
        <f>IFERROR(VLOOKUP(B314,'Data '!$B:$H,3,0)," ")</f>
        <v xml:space="preserve"> </v>
      </c>
      <c r="D314" s="33" t="str">
        <f>IFERROR(VLOOKUP($B314,'Data '!$B:$H,4,0)," ")</f>
        <v xml:space="preserve"> </v>
      </c>
      <c r="E314" s="33" t="str">
        <f>IFERROR(VLOOKUP($B314,'Data '!$B:$H,4,0)," ")</f>
        <v xml:space="preserve"> </v>
      </c>
      <c r="F314" s="33" t="str">
        <f>IFERROR(VLOOKUP($B314,'Data '!$B:$H,5,0)," ")</f>
        <v xml:space="preserve"> </v>
      </c>
      <c r="G314" s="34" t="str">
        <f>IFERROR(VLOOKUP($B314,'Data '!$B:$H,7,0)," ")</f>
        <v xml:space="preserve"> </v>
      </c>
      <c r="H314" s="34" t="str">
        <f>IFERROR(VLOOKUP($B314,'Data '!$B:$S,18,0)," ")</f>
        <v xml:space="preserve"> </v>
      </c>
      <c r="I314" s="43" t="str">
        <f>IFERROR(VLOOKUP(B314,'Data '!$B:$G,6,0)," ")</f>
        <v xml:space="preserve"> </v>
      </c>
      <c r="J314" s="50"/>
      <c r="K314" s="50"/>
      <c r="L314" s="50"/>
      <c r="M314" s="53" t="str">
        <f t="shared" si="34"/>
        <v>0</v>
      </c>
      <c r="N314" s="32" t="str">
        <f>IFERROR(VLOOKUP(B314,'Data '!$B:$AN,39,0),"0")</f>
        <v>0</v>
      </c>
      <c r="O314" s="37">
        <f t="shared" si="30"/>
        <v>0</v>
      </c>
      <c r="P314" s="37">
        <f t="shared" si="31"/>
        <v>0</v>
      </c>
      <c r="Q314" s="50">
        <f t="shared" si="35"/>
        <v>0</v>
      </c>
      <c r="R314" s="37">
        <f t="shared" si="32"/>
        <v>0</v>
      </c>
      <c r="S314" s="38">
        <f t="shared" si="33"/>
        <v>0</v>
      </c>
    </row>
    <row r="315" spans="1:19" x14ac:dyDescent="0.25">
      <c r="A315" s="31">
        <f t="shared" si="29"/>
        <v>314</v>
      </c>
      <c r="B315" s="99"/>
      <c r="C315" s="33" t="str">
        <f>IFERROR(VLOOKUP(B315,'Data '!$B:$H,3,0)," ")</f>
        <v xml:space="preserve"> </v>
      </c>
      <c r="D315" s="33" t="str">
        <f>IFERROR(VLOOKUP($B315,'Data '!$B:$H,4,0)," ")</f>
        <v xml:space="preserve"> </v>
      </c>
      <c r="E315" s="33" t="str">
        <f>IFERROR(VLOOKUP($B315,'Data '!$B:$H,4,0)," ")</f>
        <v xml:space="preserve"> </v>
      </c>
      <c r="F315" s="33" t="str">
        <f>IFERROR(VLOOKUP($B315,'Data '!$B:$H,5,0)," ")</f>
        <v xml:space="preserve"> </v>
      </c>
      <c r="G315" s="34" t="str">
        <f>IFERROR(VLOOKUP($B315,'Data '!$B:$H,7,0)," ")</f>
        <v xml:space="preserve"> </v>
      </c>
      <c r="H315" s="34" t="str">
        <f>IFERROR(VLOOKUP($B315,'Data '!$B:$S,18,0)," ")</f>
        <v xml:space="preserve"> </v>
      </c>
      <c r="I315" s="43" t="str">
        <f>IFERROR(VLOOKUP(B315,'Data '!$B:$G,6,0)," ")</f>
        <v xml:space="preserve"> </v>
      </c>
      <c r="J315" s="50"/>
      <c r="K315" s="50"/>
      <c r="L315" s="50"/>
      <c r="M315" s="53" t="str">
        <f t="shared" si="34"/>
        <v>0</v>
      </c>
      <c r="N315" s="32" t="str">
        <f>IFERROR(VLOOKUP(B315,'Data '!$B:$AN,39,0),"0")</f>
        <v>0</v>
      </c>
      <c r="O315" s="37">
        <f t="shared" si="30"/>
        <v>0</v>
      </c>
      <c r="P315" s="37">
        <f t="shared" si="31"/>
        <v>0</v>
      </c>
      <c r="Q315" s="50">
        <f t="shared" si="35"/>
        <v>0</v>
      </c>
      <c r="R315" s="37">
        <f t="shared" si="32"/>
        <v>0</v>
      </c>
      <c r="S315" s="38">
        <f t="shared" si="33"/>
        <v>0</v>
      </c>
    </row>
    <row r="316" spans="1:19" x14ac:dyDescent="0.25">
      <c r="A316" s="31">
        <f t="shared" si="29"/>
        <v>315</v>
      </c>
      <c r="B316" s="99"/>
      <c r="C316" s="33" t="str">
        <f>IFERROR(VLOOKUP(B316,'Data '!$B:$H,3,0)," ")</f>
        <v xml:space="preserve"> </v>
      </c>
      <c r="D316" s="33" t="str">
        <f>IFERROR(VLOOKUP($B316,'Data '!$B:$H,4,0)," ")</f>
        <v xml:space="preserve"> </v>
      </c>
      <c r="E316" s="33" t="str">
        <f>IFERROR(VLOOKUP($B316,'Data '!$B:$H,4,0)," ")</f>
        <v xml:space="preserve"> </v>
      </c>
      <c r="F316" s="33" t="str">
        <f>IFERROR(VLOOKUP($B316,'Data '!$B:$H,5,0)," ")</f>
        <v xml:space="preserve"> </v>
      </c>
      <c r="G316" s="34" t="str">
        <f>IFERROR(VLOOKUP($B316,'Data '!$B:$H,7,0)," ")</f>
        <v xml:space="preserve"> </v>
      </c>
      <c r="H316" s="34" t="str">
        <f>IFERROR(VLOOKUP($B316,'Data '!$B:$S,18,0)," ")</f>
        <v xml:space="preserve"> </v>
      </c>
      <c r="I316" s="43" t="str">
        <f>IFERROR(VLOOKUP(B316,'Data '!$B:$G,6,0)," ")</f>
        <v xml:space="preserve"> </v>
      </c>
      <c r="J316" s="50"/>
      <c r="K316" s="50"/>
      <c r="L316" s="50"/>
      <c r="M316" s="53" t="str">
        <f t="shared" si="34"/>
        <v>0</v>
      </c>
      <c r="N316" s="32" t="str">
        <f>IFERROR(VLOOKUP(B316,'Data '!$B:$AN,39,0),"0")</f>
        <v>0</v>
      </c>
      <c r="O316" s="37">
        <f t="shared" si="30"/>
        <v>0</v>
      </c>
      <c r="P316" s="37">
        <f t="shared" si="31"/>
        <v>0</v>
      </c>
      <c r="Q316" s="50">
        <f t="shared" si="35"/>
        <v>0</v>
      </c>
      <c r="R316" s="37">
        <f t="shared" si="32"/>
        <v>0</v>
      </c>
      <c r="S316" s="38">
        <f t="shared" si="33"/>
        <v>0</v>
      </c>
    </row>
    <row r="317" spans="1:19" x14ac:dyDescent="0.25">
      <c r="A317" s="31">
        <f t="shared" si="29"/>
        <v>316</v>
      </c>
      <c r="B317" s="99"/>
      <c r="C317" s="33" t="str">
        <f>IFERROR(VLOOKUP(B317,'Data '!$B:$H,3,0)," ")</f>
        <v xml:space="preserve"> </v>
      </c>
      <c r="D317" s="33" t="str">
        <f>IFERROR(VLOOKUP($B317,'Data '!$B:$H,4,0)," ")</f>
        <v xml:space="preserve"> </v>
      </c>
      <c r="E317" s="33" t="str">
        <f>IFERROR(VLOOKUP($B317,'Data '!$B:$H,4,0)," ")</f>
        <v xml:space="preserve"> </v>
      </c>
      <c r="F317" s="33" t="str">
        <f>IFERROR(VLOOKUP($B317,'Data '!$B:$H,5,0)," ")</f>
        <v xml:space="preserve"> </v>
      </c>
      <c r="G317" s="34" t="str">
        <f>IFERROR(VLOOKUP($B317,'Data '!$B:$H,7,0)," ")</f>
        <v xml:space="preserve"> </v>
      </c>
      <c r="H317" s="34" t="str">
        <f>IFERROR(VLOOKUP($B317,'Data '!$B:$S,18,0)," ")</f>
        <v xml:space="preserve"> </v>
      </c>
      <c r="I317" s="43" t="str">
        <f>IFERROR(VLOOKUP(B317,'Data '!$B:$G,6,0)," ")</f>
        <v xml:space="preserve"> </v>
      </c>
      <c r="J317" s="50"/>
      <c r="K317" s="50"/>
      <c r="L317" s="50"/>
      <c r="M317" s="53" t="str">
        <f t="shared" si="34"/>
        <v>0</v>
      </c>
      <c r="N317" s="32" t="str">
        <f>IFERROR(VLOOKUP(B317,'Data '!$B:$AN,39,0),"0")</f>
        <v>0</v>
      </c>
      <c r="O317" s="37">
        <f t="shared" si="30"/>
        <v>0</v>
      </c>
      <c r="P317" s="37">
        <f t="shared" si="31"/>
        <v>0</v>
      </c>
      <c r="Q317" s="50">
        <f t="shared" si="35"/>
        <v>0</v>
      </c>
      <c r="R317" s="37">
        <f t="shared" si="32"/>
        <v>0</v>
      </c>
      <c r="S317" s="38">
        <f t="shared" si="33"/>
        <v>0</v>
      </c>
    </row>
    <row r="318" spans="1:19" x14ac:dyDescent="0.25">
      <c r="A318" s="31">
        <f t="shared" si="29"/>
        <v>317</v>
      </c>
      <c r="B318" s="99"/>
      <c r="C318" s="33" t="str">
        <f>IFERROR(VLOOKUP(B318,'Data '!$B:$H,3,0)," ")</f>
        <v xml:space="preserve"> </v>
      </c>
      <c r="D318" s="33" t="str">
        <f>IFERROR(VLOOKUP($B318,'Data '!$B:$H,4,0)," ")</f>
        <v xml:space="preserve"> </v>
      </c>
      <c r="E318" s="33" t="str">
        <f>IFERROR(VLOOKUP($B318,'Data '!$B:$H,4,0)," ")</f>
        <v xml:space="preserve"> </v>
      </c>
      <c r="F318" s="33" t="str">
        <f>IFERROR(VLOOKUP($B318,'Data '!$B:$H,5,0)," ")</f>
        <v xml:space="preserve"> </v>
      </c>
      <c r="G318" s="34" t="str">
        <f>IFERROR(VLOOKUP($B318,'Data '!$B:$H,7,0)," ")</f>
        <v xml:space="preserve"> </v>
      </c>
      <c r="H318" s="34" t="str">
        <f>IFERROR(VLOOKUP($B318,'Data '!$B:$S,18,0)," ")</f>
        <v xml:space="preserve"> </v>
      </c>
      <c r="I318" s="43" t="str">
        <f>IFERROR(VLOOKUP(B318,'Data '!$B:$G,6,0)," ")</f>
        <v xml:space="preserve"> </v>
      </c>
      <c r="J318" s="50"/>
      <c r="K318" s="50"/>
      <c r="L318" s="50"/>
      <c r="M318" s="53" t="str">
        <f t="shared" si="34"/>
        <v>0</v>
      </c>
      <c r="N318" s="32" t="str">
        <f>IFERROR(VLOOKUP(B318,'Data '!$B:$AN,39,0),"0")</f>
        <v>0</v>
      </c>
      <c r="O318" s="37">
        <f t="shared" si="30"/>
        <v>0</v>
      </c>
      <c r="P318" s="37">
        <f t="shared" si="31"/>
        <v>0</v>
      </c>
      <c r="Q318" s="50">
        <f t="shared" si="35"/>
        <v>0</v>
      </c>
      <c r="R318" s="37">
        <f t="shared" si="32"/>
        <v>0</v>
      </c>
      <c r="S318" s="38">
        <f t="shared" si="33"/>
        <v>0</v>
      </c>
    </row>
    <row r="319" spans="1:19" x14ac:dyDescent="0.25">
      <c r="A319" s="31">
        <f t="shared" si="29"/>
        <v>318</v>
      </c>
      <c r="B319" s="99"/>
      <c r="C319" s="33" t="str">
        <f>IFERROR(VLOOKUP(B319,'Data '!$B:$H,3,0)," ")</f>
        <v xml:space="preserve"> </v>
      </c>
      <c r="D319" s="33" t="str">
        <f>IFERROR(VLOOKUP($B319,'Data '!$B:$H,4,0)," ")</f>
        <v xml:space="preserve"> </v>
      </c>
      <c r="E319" s="33" t="str">
        <f>IFERROR(VLOOKUP($B319,'Data '!$B:$H,4,0)," ")</f>
        <v xml:space="preserve"> </v>
      </c>
      <c r="F319" s="33" t="str">
        <f>IFERROR(VLOOKUP($B319,'Data '!$B:$H,5,0)," ")</f>
        <v xml:space="preserve"> </v>
      </c>
      <c r="G319" s="34" t="str">
        <f>IFERROR(VLOOKUP($B319,'Data '!$B:$H,7,0)," ")</f>
        <v xml:space="preserve"> </v>
      </c>
      <c r="H319" s="34" t="str">
        <f>IFERROR(VLOOKUP($B319,'Data '!$B:$S,18,0)," ")</f>
        <v xml:space="preserve"> </v>
      </c>
      <c r="I319" s="43" t="str">
        <f>IFERROR(VLOOKUP(B319,'Data '!$B:$G,6,0)," ")</f>
        <v xml:space="preserve"> </v>
      </c>
      <c r="J319" s="50"/>
      <c r="K319" s="50"/>
      <c r="L319" s="50"/>
      <c r="M319" s="53" t="str">
        <f t="shared" si="34"/>
        <v>0</v>
      </c>
      <c r="N319" s="32" t="str">
        <f>IFERROR(VLOOKUP(B319,'Data '!$B:$AN,39,0),"0")</f>
        <v>0</v>
      </c>
      <c r="O319" s="37">
        <f t="shared" si="30"/>
        <v>0</v>
      </c>
      <c r="P319" s="37">
        <f t="shared" si="31"/>
        <v>0</v>
      </c>
      <c r="Q319" s="50">
        <f t="shared" si="35"/>
        <v>0</v>
      </c>
      <c r="R319" s="37">
        <f t="shared" si="32"/>
        <v>0</v>
      </c>
      <c r="S319" s="38">
        <f t="shared" si="33"/>
        <v>0</v>
      </c>
    </row>
    <row r="320" spans="1:19" x14ac:dyDescent="0.25">
      <c r="A320" s="31">
        <f t="shared" si="29"/>
        <v>319</v>
      </c>
      <c r="B320" s="99"/>
      <c r="C320" s="33" t="str">
        <f>IFERROR(VLOOKUP(B320,'Data '!$B:$H,3,0)," ")</f>
        <v xml:space="preserve"> </v>
      </c>
      <c r="D320" s="33" t="str">
        <f>IFERROR(VLOOKUP($B320,'Data '!$B:$H,4,0)," ")</f>
        <v xml:space="preserve"> </v>
      </c>
      <c r="E320" s="33" t="str">
        <f>IFERROR(VLOOKUP($B320,'Data '!$B:$H,4,0)," ")</f>
        <v xml:space="preserve"> </v>
      </c>
      <c r="F320" s="33" t="str">
        <f>IFERROR(VLOOKUP($B320,'Data '!$B:$H,5,0)," ")</f>
        <v xml:space="preserve"> </v>
      </c>
      <c r="G320" s="34" t="str">
        <f>IFERROR(VLOOKUP($B320,'Data '!$B:$H,7,0)," ")</f>
        <v xml:space="preserve"> </v>
      </c>
      <c r="H320" s="34" t="str">
        <f>IFERROR(VLOOKUP($B320,'Data '!$B:$S,18,0)," ")</f>
        <v xml:space="preserve"> </v>
      </c>
      <c r="I320" s="43" t="str">
        <f>IFERROR(VLOOKUP(B320,'Data '!$B:$G,6,0)," ")</f>
        <v xml:space="preserve"> </v>
      </c>
      <c r="J320" s="50"/>
      <c r="K320" s="50"/>
      <c r="L320" s="50"/>
      <c r="M320" s="53" t="str">
        <f t="shared" si="34"/>
        <v>0</v>
      </c>
      <c r="N320" s="32" t="str">
        <f>IFERROR(VLOOKUP(B320,'Data '!$B:$AN,39,0),"0")</f>
        <v>0</v>
      </c>
      <c r="O320" s="37">
        <f t="shared" si="30"/>
        <v>0</v>
      </c>
      <c r="P320" s="37">
        <f t="shared" si="31"/>
        <v>0</v>
      </c>
      <c r="Q320" s="50">
        <f t="shared" si="35"/>
        <v>0</v>
      </c>
      <c r="R320" s="37">
        <f t="shared" si="32"/>
        <v>0</v>
      </c>
      <c r="S320" s="38">
        <f t="shared" si="33"/>
        <v>0</v>
      </c>
    </row>
    <row r="321" spans="1:19" x14ac:dyDescent="0.25">
      <c r="A321" s="31">
        <f t="shared" ref="A321:A384" si="36">ROW()-1</f>
        <v>320</v>
      </c>
      <c r="B321" s="99"/>
      <c r="C321" s="33" t="str">
        <f>IFERROR(VLOOKUP(B321,'Data '!$B:$H,3,0)," ")</f>
        <v xml:space="preserve"> </v>
      </c>
      <c r="D321" s="33" t="str">
        <f>IFERROR(VLOOKUP($B321,'Data '!$B:$H,4,0)," ")</f>
        <v xml:space="preserve"> </v>
      </c>
      <c r="E321" s="33" t="str">
        <f>IFERROR(VLOOKUP($B321,'Data '!$B:$H,4,0)," ")</f>
        <v xml:space="preserve"> </v>
      </c>
      <c r="F321" s="33" t="str">
        <f>IFERROR(VLOOKUP($B321,'Data '!$B:$H,5,0)," ")</f>
        <v xml:space="preserve"> </v>
      </c>
      <c r="G321" s="34" t="str">
        <f>IFERROR(VLOOKUP($B321,'Data '!$B:$H,7,0)," ")</f>
        <v xml:space="preserve"> </v>
      </c>
      <c r="H321" s="34" t="str">
        <f>IFERROR(VLOOKUP($B321,'Data '!$B:$S,18,0)," ")</f>
        <v xml:space="preserve"> </v>
      </c>
      <c r="I321" s="43" t="str">
        <f>IFERROR(VLOOKUP(B321,'Data '!$B:$G,6,0)," ")</f>
        <v xml:space="preserve"> </v>
      </c>
      <c r="J321" s="50"/>
      <c r="K321" s="50"/>
      <c r="L321" s="50"/>
      <c r="M321" s="53" t="str">
        <f t="shared" si="34"/>
        <v>0</v>
      </c>
      <c r="N321" s="32" t="str">
        <f>IFERROR(VLOOKUP(B321,'Data '!$B:$AN,39,0),"0")</f>
        <v>0</v>
      </c>
      <c r="O321" s="37">
        <f t="shared" si="30"/>
        <v>0</v>
      </c>
      <c r="P321" s="37">
        <f t="shared" si="31"/>
        <v>0</v>
      </c>
      <c r="Q321" s="50">
        <f t="shared" si="35"/>
        <v>0</v>
      </c>
      <c r="R321" s="37">
        <f t="shared" si="32"/>
        <v>0</v>
      </c>
      <c r="S321" s="38">
        <f t="shared" si="33"/>
        <v>0</v>
      </c>
    </row>
    <row r="322" spans="1:19" x14ac:dyDescent="0.25">
      <c r="A322" s="31">
        <f t="shared" si="36"/>
        <v>321</v>
      </c>
      <c r="B322" s="99"/>
      <c r="C322" s="33" t="str">
        <f>IFERROR(VLOOKUP(B322,'Data '!$B:$H,3,0)," ")</f>
        <v xml:space="preserve"> </v>
      </c>
      <c r="D322" s="33" t="str">
        <f>IFERROR(VLOOKUP($B322,'Data '!$B:$H,4,0)," ")</f>
        <v xml:space="preserve"> </v>
      </c>
      <c r="E322" s="33" t="str">
        <f>IFERROR(VLOOKUP($B322,'Data '!$B:$H,4,0)," ")</f>
        <v xml:space="preserve"> </v>
      </c>
      <c r="F322" s="33" t="str">
        <f>IFERROR(VLOOKUP($B322,'Data '!$B:$H,5,0)," ")</f>
        <v xml:space="preserve"> </v>
      </c>
      <c r="G322" s="34" t="str">
        <f>IFERROR(VLOOKUP($B322,'Data '!$B:$H,7,0)," ")</f>
        <v xml:space="preserve"> </v>
      </c>
      <c r="H322" s="34" t="str">
        <f>IFERROR(VLOOKUP($B322,'Data '!$B:$S,18,0)," ")</f>
        <v xml:space="preserve"> </v>
      </c>
      <c r="I322" s="43" t="str">
        <f>IFERROR(VLOOKUP(B322,'Data '!$B:$G,6,0)," ")</f>
        <v xml:space="preserve"> </v>
      </c>
      <c r="J322" s="50"/>
      <c r="K322" s="50"/>
      <c r="L322" s="50"/>
      <c r="M322" s="53" t="str">
        <f t="shared" si="34"/>
        <v>0</v>
      </c>
      <c r="N322" s="32" t="str">
        <f>IFERROR(VLOOKUP(B322,'Data '!$B:$AN,39,0),"0")</f>
        <v>0</v>
      </c>
      <c r="O322" s="37">
        <f t="shared" ref="O322:O385" si="37">SUMIFS($M:$M,$J:$J,$X$1,$B:$B,$B322)</f>
        <v>0</v>
      </c>
      <c r="P322" s="37">
        <f t="shared" ref="P322:P385" si="38">SUMIFS($M:$M,$J:$J,$Y$1,$B:$B,$B322)</f>
        <v>0</v>
      </c>
      <c r="Q322" s="50">
        <f t="shared" si="35"/>
        <v>0</v>
      </c>
      <c r="R322" s="37">
        <f t="shared" ref="R322:R385" si="39">SUMIFS($M:$M,$J:$J,$Z$1,$B:$B,$B322)</f>
        <v>0</v>
      </c>
      <c r="S322" s="38">
        <f t="shared" ref="S322:S385" si="40">SUMIFS($M:$M,$J:$J,$AA$1,$B:$B,$B322)</f>
        <v>0</v>
      </c>
    </row>
    <row r="323" spans="1:19" x14ac:dyDescent="0.25">
      <c r="A323" s="31">
        <f t="shared" si="36"/>
        <v>322</v>
      </c>
      <c r="B323" s="99"/>
      <c r="C323" s="33" t="str">
        <f>IFERROR(VLOOKUP(B323,'Data '!$B:$H,3,0)," ")</f>
        <v xml:space="preserve"> </v>
      </c>
      <c r="D323" s="33" t="str">
        <f>IFERROR(VLOOKUP($B323,'Data '!$B:$H,4,0)," ")</f>
        <v xml:space="preserve"> </v>
      </c>
      <c r="E323" s="33" t="str">
        <f>IFERROR(VLOOKUP($B323,'Data '!$B:$H,4,0)," ")</f>
        <v xml:space="preserve"> </v>
      </c>
      <c r="F323" s="33" t="str">
        <f>IFERROR(VLOOKUP($B323,'Data '!$B:$H,5,0)," ")</f>
        <v xml:space="preserve"> </v>
      </c>
      <c r="G323" s="34" t="str">
        <f>IFERROR(VLOOKUP($B323,'Data '!$B:$H,7,0)," ")</f>
        <v xml:space="preserve"> </v>
      </c>
      <c r="H323" s="34" t="str">
        <f>IFERROR(VLOOKUP($B323,'Data '!$B:$S,18,0)," ")</f>
        <v xml:space="preserve"> </v>
      </c>
      <c r="I323" s="43" t="str">
        <f>IFERROR(VLOOKUP(B323,'Data '!$B:$G,6,0)," ")</f>
        <v xml:space="preserve"> </v>
      </c>
      <c r="J323" s="50"/>
      <c r="K323" s="50"/>
      <c r="L323" s="50"/>
      <c r="M323" s="53" t="str">
        <f t="shared" ref="M323:M386" si="41">IF(J323=$Z$1,((L323-K323)+1),IF(I323=1,NETWORKDAYS.INTL(K323,L323,7),IF(I323=2,NETWORKDAYS.INTL(K323,L323,16),"0")))</f>
        <v>0</v>
      </c>
      <c r="N323" s="32" t="str">
        <f>IFERROR(VLOOKUP(B323,'Data '!$B:$AN,39,0),"0")</f>
        <v>0</v>
      </c>
      <c r="O323" s="37">
        <f t="shared" si="37"/>
        <v>0</v>
      </c>
      <c r="P323" s="37">
        <f t="shared" si="38"/>
        <v>0</v>
      </c>
      <c r="Q323" s="50">
        <f t="shared" si="35"/>
        <v>0</v>
      </c>
      <c r="R323" s="37">
        <f t="shared" si="39"/>
        <v>0</v>
      </c>
      <c r="S323" s="38">
        <f t="shared" si="40"/>
        <v>0</v>
      </c>
    </row>
    <row r="324" spans="1:19" x14ac:dyDescent="0.25">
      <c r="A324" s="31">
        <f t="shared" si="36"/>
        <v>323</v>
      </c>
      <c r="B324" s="99"/>
      <c r="C324" s="33" t="str">
        <f>IFERROR(VLOOKUP(B324,'Data '!$B:$H,3,0)," ")</f>
        <v xml:space="preserve"> </v>
      </c>
      <c r="D324" s="33" t="str">
        <f>IFERROR(VLOOKUP($B324,'Data '!$B:$H,4,0)," ")</f>
        <v xml:space="preserve"> </v>
      </c>
      <c r="E324" s="33" t="str">
        <f>IFERROR(VLOOKUP($B324,'Data '!$B:$H,4,0)," ")</f>
        <v xml:space="preserve"> </v>
      </c>
      <c r="F324" s="33" t="str">
        <f>IFERROR(VLOOKUP($B324,'Data '!$B:$H,5,0)," ")</f>
        <v xml:space="preserve"> </v>
      </c>
      <c r="G324" s="34" t="str">
        <f>IFERROR(VLOOKUP($B324,'Data '!$B:$H,7,0)," ")</f>
        <v xml:space="preserve"> </v>
      </c>
      <c r="H324" s="34" t="str">
        <f>IFERROR(VLOOKUP($B324,'Data '!$B:$S,18,0)," ")</f>
        <v xml:space="preserve"> </v>
      </c>
      <c r="I324" s="43" t="str">
        <f>IFERROR(VLOOKUP(B324,'Data '!$B:$G,6,0)," ")</f>
        <v xml:space="preserve"> </v>
      </c>
      <c r="J324" s="50"/>
      <c r="K324" s="50"/>
      <c r="L324" s="50"/>
      <c r="M324" s="53" t="str">
        <f t="shared" si="41"/>
        <v>0</v>
      </c>
      <c r="N324" s="32" t="str">
        <f>IFERROR(VLOOKUP(B324,'Data '!$B:$AN,39,0),"0")</f>
        <v>0</v>
      </c>
      <c r="O324" s="37">
        <f t="shared" si="37"/>
        <v>0</v>
      </c>
      <c r="P324" s="37">
        <f t="shared" si="38"/>
        <v>0</v>
      </c>
      <c r="Q324" s="50">
        <f t="shared" si="35"/>
        <v>0</v>
      </c>
      <c r="R324" s="37">
        <f t="shared" si="39"/>
        <v>0</v>
      </c>
      <c r="S324" s="38">
        <f t="shared" si="40"/>
        <v>0</v>
      </c>
    </row>
    <row r="325" spans="1:19" x14ac:dyDescent="0.25">
      <c r="A325" s="31">
        <f t="shared" si="36"/>
        <v>324</v>
      </c>
      <c r="B325" s="99"/>
      <c r="C325" s="33" t="str">
        <f>IFERROR(VLOOKUP(B325,'Data '!$B:$H,3,0)," ")</f>
        <v xml:space="preserve"> </v>
      </c>
      <c r="D325" s="33" t="str">
        <f>IFERROR(VLOOKUP($B325,'Data '!$B:$H,4,0)," ")</f>
        <v xml:space="preserve"> </v>
      </c>
      <c r="E325" s="33" t="str">
        <f>IFERROR(VLOOKUP($B325,'Data '!$B:$H,4,0)," ")</f>
        <v xml:space="preserve"> </v>
      </c>
      <c r="F325" s="33" t="str">
        <f>IFERROR(VLOOKUP($B325,'Data '!$B:$H,5,0)," ")</f>
        <v xml:space="preserve"> </v>
      </c>
      <c r="G325" s="34" t="str">
        <f>IFERROR(VLOOKUP($B325,'Data '!$B:$H,7,0)," ")</f>
        <v xml:space="preserve"> </v>
      </c>
      <c r="H325" s="34" t="str">
        <f>IFERROR(VLOOKUP($B325,'Data '!$B:$S,18,0)," ")</f>
        <v xml:space="preserve"> </v>
      </c>
      <c r="I325" s="43" t="str">
        <f>IFERROR(VLOOKUP(B325,'Data '!$B:$G,6,0)," ")</f>
        <v xml:space="preserve"> </v>
      </c>
      <c r="J325" s="50"/>
      <c r="K325" s="50"/>
      <c r="L325" s="50"/>
      <c r="M325" s="53" t="str">
        <f t="shared" si="41"/>
        <v>0</v>
      </c>
      <c r="N325" s="32" t="str">
        <f>IFERROR(VLOOKUP(B325,'Data '!$B:$AN,39,0),"0")</f>
        <v>0</v>
      </c>
      <c r="O325" s="37">
        <f t="shared" si="37"/>
        <v>0</v>
      </c>
      <c r="P325" s="37">
        <f t="shared" si="38"/>
        <v>0</v>
      </c>
      <c r="Q325" s="50">
        <f t="shared" ref="Q325:Q388" si="42">N325-SUM(O325:P325)</f>
        <v>0</v>
      </c>
      <c r="R325" s="37">
        <f t="shared" si="39"/>
        <v>0</v>
      </c>
      <c r="S325" s="38">
        <f t="shared" si="40"/>
        <v>0</v>
      </c>
    </row>
    <row r="326" spans="1:19" x14ac:dyDescent="0.25">
      <c r="A326" s="31">
        <f t="shared" si="36"/>
        <v>325</v>
      </c>
      <c r="B326" s="99"/>
      <c r="C326" s="33" t="str">
        <f>IFERROR(VLOOKUP(B326,'Data '!$B:$H,3,0)," ")</f>
        <v xml:space="preserve"> </v>
      </c>
      <c r="D326" s="33" t="str">
        <f>IFERROR(VLOOKUP($B326,'Data '!$B:$H,4,0)," ")</f>
        <v xml:space="preserve"> </v>
      </c>
      <c r="E326" s="33" t="str">
        <f>IFERROR(VLOOKUP($B326,'Data '!$B:$H,4,0)," ")</f>
        <v xml:space="preserve"> </v>
      </c>
      <c r="F326" s="33" t="str">
        <f>IFERROR(VLOOKUP($B326,'Data '!$B:$H,5,0)," ")</f>
        <v xml:space="preserve"> </v>
      </c>
      <c r="G326" s="34" t="str">
        <f>IFERROR(VLOOKUP($B326,'Data '!$B:$H,7,0)," ")</f>
        <v xml:space="preserve"> </v>
      </c>
      <c r="H326" s="34" t="str">
        <f>IFERROR(VLOOKUP($B326,'Data '!$B:$S,18,0)," ")</f>
        <v xml:space="preserve"> </v>
      </c>
      <c r="I326" s="43" t="str">
        <f>IFERROR(VLOOKUP(B326,'Data '!$B:$G,6,0)," ")</f>
        <v xml:space="preserve"> </v>
      </c>
      <c r="J326" s="50"/>
      <c r="K326" s="50"/>
      <c r="L326" s="50"/>
      <c r="M326" s="53" t="str">
        <f t="shared" si="41"/>
        <v>0</v>
      </c>
      <c r="N326" s="32" t="str">
        <f>IFERROR(VLOOKUP(B326,'Data '!$B:$AN,39,0),"0")</f>
        <v>0</v>
      </c>
      <c r="O326" s="37">
        <f t="shared" si="37"/>
        <v>0</v>
      </c>
      <c r="P326" s="37">
        <f t="shared" si="38"/>
        <v>0</v>
      </c>
      <c r="Q326" s="50">
        <f t="shared" si="42"/>
        <v>0</v>
      </c>
      <c r="R326" s="37">
        <f t="shared" si="39"/>
        <v>0</v>
      </c>
      <c r="S326" s="38">
        <f t="shared" si="40"/>
        <v>0</v>
      </c>
    </row>
    <row r="327" spans="1:19" x14ac:dyDescent="0.25">
      <c r="A327" s="31">
        <f t="shared" si="36"/>
        <v>326</v>
      </c>
      <c r="B327" s="99"/>
      <c r="C327" s="33" t="str">
        <f>IFERROR(VLOOKUP(B327,'Data '!$B:$H,3,0)," ")</f>
        <v xml:space="preserve"> </v>
      </c>
      <c r="D327" s="33" t="str">
        <f>IFERROR(VLOOKUP($B327,'Data '!$B:$H,4,0)," ")</f>
        <v xml:space="preserve"> </v>
      </c>
      <c r="E327" s="33" t="str">
        <f>IFERROR(VLOOKUP($B327,'Data '!$B:$H,4,0)," ")</f>
        <v xml:space="preserve"> </v>
      </c>
      <c r="F327" s="33" t="str">
        <f>IFERROR(VLOOKUP($B327,'Data '!$B:$H,5,0)," ")</f>
        <v xml:space="preserve"> </v>
      </c>
      <c r="G327" s="34" t="str">
        <f>IFERROR(VLOOKUP($B327,'Data '!$B:$H,7,0)," ")</f>
        <v xml:space="preserve"> </v>
      </c>
      <c r="H327" s="34" t="str">
        <f>IFERROR(VLOOKUP($B327,'Data '!$B:$S,18,0)," ")</f>
        <v xml:space="preserve"> </v>
      </c>
      <c r="I327" s="43" t="str">
        <f>IFERROR(VLOOKUP(B327,'Data '!$B:$G,6,0)," ")</f>
        <v xml:space="preserve"> </v>
      </c>
      <c r="J327" s="50"/>
      <c r="K327" s="50"/>
      <c r="L327" s="50"/>
      <c r="M327" s="53" t="str">
        <f t="shared" si="41"/>
        <v>0</v>
      </c>
      <c r="N327" s="32" t="str">
        <f>IFERROR(VLOOKUP(B327,'Data '!$B:$AN,39,0),"0")</f>
        <v>0</v>
      </c>
      <c r="O327" s="37">
        <f t="shared" si="37"/>
        <v>0</v>
      </c>
      <c r="P327" s="37">
        <f t="shared" si="38"/>
        <v>0</v>
      </c>
      <c r="Q327" s="50">
        <f t="shared" si="42"/>
        <v>0</v>
      </c>
      <c r="R327" s="37">
        <f t="shared" si="39"/>
        <v>0</v>
      </c>
      <c r="S327" s="38">
        <f t="shared" si="40"/>
        <v>0</v>
      </c>
    </row>
    <row r="328" spans="1:19" x14ac:dyDescent="0.25">
      <c r="A328" s="31">
        <f t="shared" si="36"/>
        <v>327</v>
      </c>
      <c r="B328" s="99"/>
      <c r="C328" s="33" t="str">
        <f>IFERROR(VLOOKUP(B328,'Data '!$B:$H,3,0)," ")</f>
        <v xml:space="preserve"> </v>
      </c>
      <c r="D328" s="33" t="str">
        <f>IFERROR(VLOOKUP($B328,'Data '!$B:$H,4,0)," ")</f>
        <v xml:space="preserve"> </v>
      </c>
      <c r="E328" s="33" t="str">
        <f>IFERROR(VLOOKUP($B328,'Data '!$B:$H,4,0)," ")</f>
        <v xml:space="preserve"> </v>
      </c>
      <c r="F328" s="33" t="str">
        <f>IFERROR(VLOOKUP($B328,'Data '!$B:$H,5,0)," ")</f>
        <v xml:space="preserve"> </v>
      </c>
      <c r="G328" s="34" t="str">
        <f>IFERROR(VLOOKUP($B328,'Data '!$B:$H,7,0)," ")</f>
        <v xml:space="preserve"> </v>
      </c>
      <c r="H328" s="34" t="str">
        <f>IFERROR(VLOOKUP($B328,'Data '!$B:$S,18,0)," ")</f>
        <v xml:space="preserve"> </v>
      </c>
      <c r="I328" s="43" t="str">
        <f>IFERROR(VLOOKUP(B328,'Data '!$B:$G,6,0)," ")</f>
        <v xml:space="preserve"> </v>
      </c>
      <c r="J328" s="50"/>
      <c r="K328" s="50"/>
      <c r="L328" s="50"/>
      <c r="M328" s="53" t="str">
        <f t="shared" si="41"/>
        <v>0</v>
      </c>
      <c r="N328" s="32" t="str">
        <f>IFERROR(VLOOKUP(B328,'Data '!$B:$AN,39,0),"0")</f>
        <v>0</v>
      </c>
      <c r="O328" s="37">
        <f t="shared" si="37"/>
        <v>0</v>
      </c>
      <c r="P328" s="37">
        <f t="shared" si="38"/>
        <v>0</v>
      </c>
      <c r="Q328" s="50">
        <f t="shared" si="42"/>
        <v>0</v>
      </c>
      <c r="R328" s="37">
        <f t="shared" si="39"/>
        <v>0</v>
      </c>
      <c r="S328" s="38">
        <f t="shared" si="40"/>
        <v>0</v>
      </c>
    </row>
    <row r="329" spans="1:19" x14ac:dyDescent="0.25">
      <c r="A329" s="31">
        <f t="shared" si="36"/>
        <v>328</v>
      </c>
      <c r="B329" s="99"/>
      <c r="C329" s="33" t="str">
        <f>IFERROR(VLOOKUP(B329,'Data '!$B:$H,3,0)," ")</f>
        <v xml:space="preserve"> </v>
      </c>
      <c r="D329" s="33" t="str">
        <f>IFERROR(VLOOKUP($B329,'Data '!$B:$H,4,0)," ")</f>
        <v xml:space="preserve"> </v>
      </c>
      <c r="E329" s="33" t="str">
        <f>IFERROR(VLOOKUP($B329,'Data '!$B:$H,4,0)," ")</f>
        <v xml:space="preserve"> </v>
      </c>
      <c r="F329" s="33" t="str">
        <f>IFERROR(VLOOKUP($B329,'Data '!$B:$H,5,0)," ")</f>
        <v xml:space="preserve"> </v>
      </c>
      <c r="G329" s="34" t="str">
        <f>IFERROR(VLOOKUP($B329,'Data '!$B:$H,7,0)," ")</f>
        <v xml:space="preserve"> </v>
      </c>
      <c r="H329" s="34" t="str">
        <f>IFERROR(VLOOKUP($B329,'Data '!$B:$S,18,0)," ")</f>
        <v xml:space="preserve"> </v>
      </c>
      <c r="I329" s="43" t="str">
        <f>IFERROR(VLOOKUP(B329,'Data '!$B:$G,6,0)," ")</f>
        <v xml:space="preserve"> </v>
      </c>
      <c r="J329" s="50"/>
      <c r="K329" s="50"/>
      <c r="L329" s="50"/>
      <c r="M329" s="53" t="str">
        <f t="shared" si="41"/>
        <v>0</v>
      </c>
      <c r="N329" s="32" t="str">
        <f>IFERROR(VLOOKUP(B329,'Data '!$B:$AN,39,0),"0")</f>
        <v>0</v>
      </c>
      <c r="O329" s="37">
        <f t="shared" si="37"/>
        <v>0</v>
      </c>
      <c r="P329" s="37">
        <f t="shared" si="38"/>
        <v>0</v>
      </c>
      <c r="Q329" s="50">
        <f t="shared" si="42"/>
        <v>0</v>
      </c>
      <c r="R329" s="37">
        <f t="shared" si="39"/>
        <v>0</v>
      </c>
      <c r="S329" s="38">
        <f t="shared" si="40"/>
        <v>0</v>
      </c>
    </row>
    <row r="330" spans="1:19" x14ac:dyDescent="0.25">
      <c r="A330" s="31">
        <f t="shared" si="36"/>
        <v>329</v>
      </c>
      <c r="B330" s="99"/>
      <c r="C330" s="33" t="str">
        <f>IFERROR(VLOOKUP(B330,'Data '!$B:$H,3,0)," ")</f>
        <v xml:space="preserve"> </v>
      </c>
      <c r="D330" s="33" t="str">
        <f>IFERROR(VLOOKUP($B330,'Data '!$B:$H,4,0)," ")</f>
        <v xml:space="preserve"> </v>
      </c>
      <c r="E330" s="33" t="str">
        <f>IFERROR(VLOOKUP($B330,'Data '!$B:$H,4,0)," ")</f>
        <v xml:space="preserve"> </v>
      </c>
      <c r="F330" s="33" t="str">
        <f>IFERROR(VLOOKUP($B330,'Data '!$B:$H,5,0)," ")</f>
        <v xml:space="preserve"> </v>
      </c>
      <c r="G330" s="34" t="str">
        <f>IFERROR(VLOOKUP($B330,'Data '!$B:$H,7,0)," ")</f>
        <v xml:space="preserve"> </v>
      </c>
      <c r="H330" s="34" t="str">
        <f>IFERROR(VLOOKUP($B330,'Data '!$B:$S,18,0)," ")</f>
        <v xml:space="preserve"> </v>
      </c>
      <c r="I330" s="43" t="str">
        <f>IFERROR(VLOOKUP(B330,'Data '!$B:$G,6,0)," ")</f>
        <v xml:space="preserve"> </v>
      </c>
      <c r="J330" s="50"/>
      <c r="K330" s="50"/>
      <c r="L330" s="50"/>
      <c r="M330" s="53" t="str">
        <f t="shared" si="41"/>
        <v>0</v>
      </c>
      <c r="N330" s="32" t="str">
        <f>IFERROR(VLOOKUP(B330,'Data '!$B:$AN,39,0),"0")</f>
        <v>0</v>
      </c>
      <c r="O330" s="37">
        <f t="shared" si="37"/>
        <v>0</v>
      </c>
      <c r="P330" s="37">
        <f t="shared" si="38"/>
        <v>0</v>
      </c>
      <c r="Q330" s="50">
        <f t="shared" si="42"/>
        <v>0</v>
      </c>
      <c r="R330" s="37">
        <f t="shared" si="39"/>
        <v>0</v>
      </c>
      <c r="S330" s="38">
        <f t="shared" si="40"/>
        <v>0</v>
      </c>
    </row>
    <row r="331" spans="1:19" x14ac:dyDescent="0.25">
      <c r="A331" s="31">
        <f t="shared" si="36"/>
        <v>330</v>
      </c>
      <c r="B331" s="99"/>
      <c r="C331" s="33" t="str">
        <f>IFERROR(VLOOKUP(B331,'Data '!$B:$H,3,0)," ")</f>
        <v xml:space="preserve"> </v>
      </c>
      <c r="D331" s="33" t="str">
        <f>IFERROR(VLOOKUP($B331,'Data '!$B:$H,4,0)," ")</f>
        <v xml:space="preserve"> </v>
      </c>
      <c r="E331" s="33" t="str">
        <f>IFERROR(VLOOKUP($B331,'Data '!$B:$H,4,0)," ")</f>
        <v xml:space="preserve"> </v>
      </c>
      <c r="F331" s="33" t="str">
        <f>IFERROR(VLOOKUP($B331,'Data '!$B:$H,5,0)," ")</f>
        <v xml:space="preserve"> </v>
      </c>
      <c r="G331" s="34" t="str">
        <f>IFERROR(VLOOKUP($B331,'Data '!$B:$H,7,0)," ")</f>
        <v xml:space="preserve"> </v>
      </c>
      <c r="H331" s="34" t="str">
        <f>IFERROR(VLOOKUP($B331,'Data '!$B:$S,18,0)," ")</f>
        <v xml:space="preserve"> </v>
      </c>
      <c r="I331" s="43" t="str">
        <f>IFERROR(VLOOKUP(B331,'Data '!$B:$G,6,0)," ")</f>
        <v xml:space="preserve"> </v>
      </c>
      <c r="J331" s="50"/>
      <c r="K331" s="50"/>
      <c r="L331" s="50"/>
      <c r="M331" s="53" t="str">
        <f t="shared" si="41"/>
        <v>0</v>
      </c>
      <c r="N331" s="32" t="str">
        <f>IFERROR(VLOOKUP(B331,'Data '!$B:$AN,39,0),"0")</f>
        <v>0</v>
      </c>
      <c r="O331" s="37">
        <f t="shared" si="37"/>
        <v>0</v>
      </c>
      <c r="P331" s="37">
        <f t="shared" si="38"/>
        <v>0</v>
      </c>
      <c r="Q331" s="50">
        <f t="shared" si="42"/>
        <v>0</v>
      </c>
      <c r="R331" s="37">
        <f t="shared" si="39"/>
        <v>0</v>
      </c>
      <c r="S331" s="38">
        <f t="shared" si="40"/>
        <v>0</v>
      </c>
    </row>
    <row r="332" spans="1:19" x14ac:dyDescent="0.25">
      <c r="A332" s="31">
        <f t="shared" si="36"/>
        <v>331</v>
      </c>
      <c r="B332" s="99"/>
      <c r="C332" s="33" t="str">
        <f>IFERROR(VLOOKUP(B332,'Data '!$B:$H,3,0)," ")</f>
        <v xml:space="preserve"> </v>
      </c>
      <c r="D332" s="33" t="str">
        <f>IFERROR(VLOOKUP($B332,'Data '!$B:$H,4,0)," ")</f>
        <v xml:space="preserve"> </v>
      </c>
      <c r="E332" s="33" t="str">
        <f>IFERROR(VLOOKUP($B332,'Data '!$B:$H,4,0)," ")</f>
        <v xml:space="preserve"> </v>
      </c>
      <c r="F332" s="33" t="str">
        <f>IFERROR(VLOOKUP($B332,'Data '!$B:$H,5,0)," ")</f>
        <v xml:space="preserve"> </v>
      </c>
      <c r="G332" s="34" t="str">
        <f>IFERROR(VLOOKUP($B332,'Data '!$B:$H,7,0)," ")</f>
        <v xml:space="preserve"> </v>
      </c>
      <c r="H332" s="34" t="str">
        <f>IFERROR(VLOOKUP($B332,'Data '!$B:$S,18,0)," ")</f>
        <v xml:space="preserve"> </v>
      </c>
      <c r="I332" s="43" t="str">
        <f>IFERROR(VLOOKUP(B332,'Data '!$B:$G,6,0)," ")</f>
        <v xml:space="preserve"> </v>
      </c>
      <c r="J332" s="50"/>
      <c r="K332" s="50"/>
      <c r="L332" s="50"/>
      <c r="M332" s="53" t="str">
        <f t="shared" si="41"/>
        <v>0</v>
      </c>
      <c r="N332" s="32" t="str">
        <f>IFERROR(VLOOKUP(B332,'Data '!$B:$AN,39,0),"0")</f>
        <v>0</v>
      </c>
      <c r="O332" s="37">
        <f t="shared" si="37"/>
        <v>0</v>
      </c>
      <c r="P332" s="37">
        <f t="shared" si="38"/>
        <v>0</v>
      </c>
      <c r="Q332" s="50">
        <f t="shared" si="42"/>
        <v>0</v>
      </c>
      <c r="R332" s="37">
        <f t="shared" si="39"/>
        <v>0</v>
      </c>
      <c r="S332" s="38">
        <f t="shared" si="40"/>
        <v>0</v>
      </c>
    </row>
    <row r="333" spans="1:19" x14ac:dyDescent="0.25">
      <c r="A333" s="31">
        <f t="shared" si="36"/>
        <v>332</v>
      </c>
      <c r="B333" s="99"/>
      <c r="C333" s="33" t="str">
        <f>IFERROR(VLOOKUP(B333,'Data '!$B:$H,3,0)," ")</f>
        <v xml:space="preserve"> </v>
      </c>
      <c r="D333" s="33" t="str">
        <f>IFERROR(VLOOKUP($B333,'Data '!$B:$H,4,0)," ")</f>
        <v xml:space="preserve"> </v>
      </c>
      <c r="E333" s="33" t="str">
        <f>IFERROR(VLOOKUP($B333,'Data '!$B:$H,4,0)," ")</f>
        <v xml:space="preserve"> </v>
      </c>
      <c r="F333" s="33" t="str">
        <f>IFERROR(VLOOKUP($B333,'Data '!$B:$H,5,0)," ")</f>
        <v xml:space="preserve"> </v>
      </c>
      <c r="G333" s="34" t="str">
        <f>IFERROR(VLOOKUP($B333,'Data '!$B:$H,7,0)," ")</f>
        <v xml:space="preserve"> </v>
      </c>
      <c r="H333" s="34" t="str">
        <f>IFERROR(VLOOKUP($B333,'Data '!$B:$S,18,0)," ")</f>
        <v xml:space="preserve"> </v>
      </c>
      <c r="I333" s="43" t="str">
        <f>IFERROR(VLOOKUP(B333,'Data '!$B:$G,6,0)," ")</f>
        <v xml:space="preserve"> </v>
      </c>
      <c r="J333" s="50"/>
      <c r="K333" s="50"/>
      <c r="L333" s="50"/>
      <c r="M333" s="53" t="str">
        <f t="shared" si="41"/>
        <v>0</v>
      </c>
      <c r="N333" s="32" t="str">
        <f>IFERROR(VLOOKUP(B333,'Data '!$B:$AN,39,0),"0")</f>
        <v>0</v>
      </c>
      <c r="O333" s="37">
        <f t="shared" si="37"/>
        <v>0</v>
      </c>
      <c r="P333" s="37">
        <f t="shared" si="38"/>
        <v>0</v>
      </c>
      <c r="Q333" s="50">
        <f t="shared" si="42"/>
        <v>0</v>
      </c>
      <c r="R333" s="37">
        <f t="shared" si="39"/>
        <v>0</v>
      </c>
      <c r="S333" s="38">
        <f t="shared" si="40"/>
        <v>0</v>
      </c>
    </row>
    <row r="334" spans="1:19" x14ac:dyDescent="0.25">
      <c r="A334" s="31">
        <f t="shared" si="36"/>
        <v>333</v>
      </c>
      <c r="B334" s="99"/>
      <c r="C334" s="33" t="str">
        <f>IFERROR(VLOOKUP(B334,'Data '!$B:$H,3,0)," ")</f>
        <v xml:space="preserve"> </v>
      </c>
      <c r="D334" s="33" t="str">
        <f>IFERROR(VLOOKUP($B334,'Data '!$B:$H,4,0)," ")</f>
        <v xml:space="preserve"> </v>
      </c>
      <c r="E334" s="33" t="str">
        <f>IFERROR(VLOOKUP($B334,'Data '!$B:$H,4,0)," ")</f>
        <v xml:space="preserve"> </v>
      </c>
      <c r="F334" s="33" t="str">
        <f>IFERROR(VLOOKUP($B334,'Data '!$B:$H,5,0)," ")</f>
        <v xml:space="preserve"> </v>
      </c>
      <c r="G334" s="34" t="str">
        <f>IFERROR(VLOOKUP($B334,'Data '!$B:$H,7,0)," ")</f>
        <v xml:space="preserve"> </v>
      </c>
      <c r="H334" s="34" t="str">
        <f>IFERROR(VLOOKUP($B334,'Data '!$B:$S,18,0)," ")</f>
        <v xml:space="preserve"> </v>
      </c>
      <c r="I334" s="43" t="str">
        <f>IFERROR(VLOOKUP(B334,'Data '!$B:$G,6,0)," ")</f>
        <v xml:space="preserve"> </v>
      </c>
      <c r="J334" s="50"/>
      <c r="K334" s="50"/>
      <c r="L334" s="50"/>
      <c r="M334" s="53" t="str">
        <f t="shared" si="41"/>
        <v>0</v>
      </c>
      <c r="N334" s="32" t="str">
        <f>IFERROR(VLOOKUP(B334,'Data '!$B:$AN,39,0),"0")</f>
        <v>0</v>
      </c>
      <c r="O334" s="37">
        <f t="shared" si="37"/>
        <v>0</v>
      </c>
      <c r="P334" s="37">
        <f t="shared" si="38"/>
        <v>0</v>
      </c>
      <c r="Q334" s="50">
        <f t="shared" si="42"/>
        <v>0</v>
      </c>
      <c r="R334" s="37">
        <f t="shared" si="39"/>
        <v>0</v>
      </c>
      <c r="S334" s="38">
        <f t="shared" si="40"/>
        <v>0</v>
      </c>
    </row>
    <row r="335" spans="1:19" x14ac:dyDescent="0.25">
      <c r="A335" s="31">
        <f t="shared" si="36"/>
        <v>334</v>
      </c>
      <c r="B335" s="99"/>
      <c r="C335" s="33" t="str">
        <f>IFERROR(VLOOKUP(B335,'Data '!$B:$H,3,0)," ")</f>
        <v xml:space="preserve"> </v>
      </c>
      <c r="D335" s="33" t="str">
        <f>IFERROR(VLOOKUP($B335,'Data '!$B:$H,4,0)," ")</f>
        <v xml:space="preserve"> </v>
      </c>
      <c r="E335" s="33" t="str">
        <f>IFERROR(VLOOKUP($B335,'Data '!$B:$H,4,0)," ")</f>
        <v xml:space="preserve"> </v>
      </c>
      <c r="F335" s="33" t="str">
        <f>IFERROR(VLOOKUP($B335,'Data '!$B:$H,5,0)," ")</f>
        <v xml:space="preserve"> </v>
      </c>
      <c r="G335" s="34" t="str">
        <f>IFERROR(VLOOKUP($B335,'Data '!$B:$H,7,0)," ")</f>
        <v xml:space="preserve"> </v>
      </c>
      <c r="H335" s="34" t="str">
        <f>IFERROR(VLOOKUP($B335,'Data '!$B:$S,18,0)," ")</f>
        <v xml:space="preserve"> </v>
      </c>
      <c r="I335" s="43" t="str">
        <f>IFERROR(VLOOKUP(B335,'Data '!$B:$G,6,0)," ")</f>
        <v xml:space="preserve"> </v>
      </c>
      <c r="J335" s="50"/>
      <c r="K335" s="50"/>
      <c r="L335" s="50"/>
      <c r="M335" s="53" t="str">
        <f t="shared" si="41"/>
        <v>0</v>
      </c>
      <c r="N335" s="32" t="str">
        <f>IFERROR(VLOOKUP(B335,'Data '!$B:$AN,39,0),"0")</f>
        <v>0</v>
      </c>
      <c r="O335" s="37">
        <f t="shared" si="37"/>
        <v>0</v>
      </c>
      <c r="P335" s="37">
        <f t="shared" si="38"/>
        <v>0</v>
      </c>
      <c r="Q335" s="50">
        <f t="shared" si="42"/>
        <v>0</v>
      </c>
      <c r="R335" s="37">
        <f t="shared" si="39"/>
        <v>0</v>
      </c>
      <c r="S335" s="38">
        <f t="shared" si="40"/>
        <v>0</v>
      </c>
    </row>
    <row r="336" spans="1:19" x14ac:dyDescent="0.25">
      <c r="A336" s="31">
        <f t="shared" si="36"/>
        <v>335</v>
      </c>
      <c r="B336" s="99"/>
      <c r="C336" s="33" t="str">
        <f>IFERROR(VLOOKUP(B336,'Data '!$B:$H,3,0)," ")</f>
        <v xml:space="preserve"> </v>
      </c>
      <c r="D336" s="33" t="str">
        <f>IFERROR(VLOOKUP($B336,'Data '!$B:$H,4,0)," ")</f>
        <v xml:space="preserve"> </v>
      </c>
      <c r="E336" s="33" t="str">
        <f>IFERROR(VLOOKUP($B336,'Data '!$B:$H,4,0)," ")</f>
        <v xml:space="preserve"> </v>
      </c>
      <c r="F336" s="33" t="str">
        <f>IFERROR(VLOOKUP($B336,'Data '!$B:$H,5,0)," ")</f>
        <v xml:space="preserve"> </v>
      </c>
      <c r="G336" s="34" t="str">
        <f>IFERROR(VLOOKUP($B336,'Data '!$B:$H,7,0)," ")</f>
        <v xml:space="preserve"> </v>
      </c>
      <c r="H336" s="34" t="str">
        <f>IFERROR(VLOOKUP($B336,'Data '!$B:$S,18,0)," ")</f>
        <v xml:space="preserve"> </v>
      </c>
      <c r="I336" s="43" t="str">
        <f>IFERROR(VLOOKUP(B336,'Data '!$B:$G,6,0)," ")</f>
        <v xml:space="preserve"> </v>
      </c>
      <c r="J336" s="50"/>
      <c r="K336" s="50"/>
      <c r="L336" s="50"/>
      <c r="M336" s="53" t="str">
        <f t="shared" si="41"/>
        <v>0</v>
      </c>
      <c r="N336" s="32" t="str">
        <f>IFERROR(VLOOKUP(B336,'Data '!$B:$AN,39,0),"0")</f>
        <v>0</v>
      </c>
      <c r="O336" s="37">
        <f t="shared" si="37"/>
        <v>0</v>
      </c>
      <c r="P336" s="37">
        <f t="shared" si="38"/>
        <v>0</v>
      </c>
      <c r="Q336" s="50">
        <f t="shared" si="42"/>
        <v>0</v>
      </c>
      <c r="R336" s="37">
        <f t="shared" si="39"/>
        <v>0</v>
      </c>
      <c r="S336" s="38">
        <f t="shared" si="40"/>
        <v>0</v>
      </c>
    </row>
    <row r="337" spans="1:19" x14ac:dyDescent="0.25">
      <c r="A337" s="31">
        <f t="shared" si="36"/>
        <v>336</v>
      </c>
      <c r="B337" s="99"/>
      <c r="C337" s="33" t="str">
        <f>IFERROR(VLOOKUP(B337,'Data '!$B:$H,3,0)," ")</f>
        <v xml:space="preserve"> </v>
      </c>
      <c r="D337" s="33" t="str">
        <f>IFERROR(VLOOKUP($B337,'Data '!$B:$H,4,0)," ")</f>
        <v xml:space="preserve"> </v>
      </c>
      <c r="E337" s="33" t="str">
        <f>IFERROR(VLOOKUP($B337,'Data '!$B:$H,4,0)," ")</f>
        <v xml:space="preserve"> </v>
      </c>
      <c r="F337" s="33" t="str">
        <f>IFERROR(VLOOKUP($B337,'Data '!$B:$H,5,0)," ")</f>
        <v xml:space="preserve"> </v>
      </c>
      <c r="G337" s="34" t="str">
        <f>IFERROR(VLOOKUP($B337,'Data '!$B:$H,7,0)," ")</f>
        <v xml:space="preserve"> </v>
      </c>
      <c r="H337" s="34" t="str">
        <f>IFERROR(VLOOKUP($B337,'Data '!$B:$S,18,0)," ")</f>
        <v xml:space="preserve"> </v>
      </c>
      <c r="I337" s="43" t="str">
        <f>IFERROR(VLOOKUP(B337,'Data '!$B:$G,6,0)," ")</f>
        <v xml:space="preserve"> </v>
      </c>
      <c r="J337" s="50"/>
      <c r="K337" s="50"/>
      <c r="L337" s="50"/>
      <c r="M337" s="53" t="str">
        <f t="shared" si="41"/>
        <v>0</v>
      </c>
      <c r="N337" s="32" t="str">
        <f>IFERROR(VLOOKUP(B337,'Data '!$B:$AN,39,0),"0")</f>
        <v>0</v>
      </c>
      <c r="O337" s="37">
        <f t="shared" si="37"/>
        <v>0</v>
      </c>
      <c r="P337" s="37">
        <f t="shared" si="38"/>
        <v>0</v>
      </c>
      <c r="Q337" s="50">
        <f t="shared" si="42"/>
        <v>0</v>
      </c>
      <c r="R337" s="37">
        <f t="shared" si="39"/>
        <v>0</v>
      </c>
      <c r="S337" s="38">
        <f t="shared" si="40"/>
        <v>0</v>
      </c>
    </row>
    <row r="338" spans="1:19" x14ac:dyDescent="0.25">
      <c r="A338" s="31">
        <f t="shared" si="36"/>
        <v>337</v>
      </c>
      <c r="B338" s="99"/>
      <c r="C338" s="33" t="str">
        <f>IFERROR(VLOOKUP(B338,'Data '!$B:$H,3,0)," ")</f>
        <v xml:space="preserve"> </v>
      </c>
      <c r="D338" s="33" t="str">
        <f>IFERROR(VLOOKUP($B338,'Data '!$B:$H,4,0)," ")</f>
        <v xml:space="preserve"> </v>
      </c>
      <c r="E338" s="33" t="str">
        <f>IFERROR(VLOOKUP($B338,'Data '!$B:$H,4,0)," ")</f>
        <v xml:space="preserve"> </v>
      </c>
      <c r="F338" s="33" t="str">
        <f>IFERROR(VLOOKUP($B338,'Data '!$B:$H,5,0)," ")</f>
        <v xml:space="preserve"> </v>
      </c>
      <c r="G338" s="34" t="str">
        <f>IFERROR(VLOOKUP($B338,'Data '!$B:$H,7,0)," ")</f>
        <v xml:space="preserve"> </v>
      </c>
      <c r="H338" s="34" t="str">
        <f>IFERROR(VLOOKUP($B338,'Data '!$B:$S,18,0)," ")</f>
        <v xml:space="preserve"> </v>
      </c>
      <c r="I338" s="43" t="str">
        <f>IFERROR(VLOOKUP(B338,'Data '!$B:$G,6,0)," ")</f>
        <v xml:space="preserve"> </v>
      </c>
      <c r="J338" s="50"/>
      <c r="K338" s="50"/>
      <c r="L338" s="50"/>
      <c r="M338" s="53" t="str">
        <f t="shared" si="41"/>
        <v>0</v>
      </c>
      <c r="N338" s="32" t="str">
        <f>IFERROR(VLOOKUP(B338,'Data '!$B:$AN,39,0),"0")</f>
        <v>0</v>
      </c>
      <c r="O338" s="37">
        <f t="shared" si="37"/>
        <v>0</v>
      </c>
      <c r="P338" s="37">
        <f t="shared" si="38"/>
        <v>0</v>
      </c>
      <c r="Q338" s="50">
        <f t="shared" si="42"/>
        <v>0</v>
      </c>
      <c r="R338" s="37">
        <f t="shared" si="39"/>
        <v>0</v>
      </c>
      <c r="S338" s="38">
        <f t="shared" si="40"/>
        <v>0</v>
      </c>
    </row>
    <row r="339" spans="1:19" x14ac:dyDescent="0.25">
      <c r="A339" s="31">
        <f t="shared" si="36"/>
        <v>338</v>
      </c>
      <c r="B339" s="99"/>
      <c r="C339" s="33" t="str">
        <f>IFERROR(VLOOKUP(B339,'Data '!$B:$H,3,0)," ")</f>
        <v xml:space="preserve"> </v>
      </c>
      <c r="D339" s="33" t="str">
        <f>IFERROR(VLOOKUP($B339,'Data '!$B:$H,4,0)," ")</f>
        <v xml:space="preserve"> </v>
      </c>
      <c r="E339" s="33" t="str">
        <f>IFERROR(VLOOKUP($B339,'Data '!$B:$H,4,0)," ")</f>
        <v xml:space="preserve"> </v>
      </c>
      <c r="F339" s="33" t="str">
        <f>IFERROR(VLOOKUP($B339,'Data '!$B:$H,5,0)," ")</f>
        <v xml:space="preserve"> </v>
      </c>
      <c r="G339" s="34" t="str">
        <f>IFERROR(VLOOKUP($B339,'Data '!$B:$H,7,0)," ")</f>
        <v xml:space="preserve"> </v>
      </c>
      <c r="H339" s="34" t="str">
        <f>IFERROR(VLOOKUP($B339,'Data '!$B:$S,18,0)," ")</f>
        <v xml:space="preserve"> </v>
      </c>
      <c r="I339" s="43" t="str">
        <f>IFERROR(VLOOKUP(B339,'Data '!$B:$G,6,0)," ")</f>
        <v xml:space="preserve"> </v>
      </c>
      <c r="J339" s="50"/>
      <c r="K339" s="50"/>
      <c r="L339" s="50"/>
      <c r="M339" s="53" t="str">
        <f t="shared" si="41"/>
        <v>0</v>
      </c>
      <c r="N339" s="32" t="str">
        <f>IFERROR(VLOOKUP(B339,'Data '!$B:$AN,39,0),"0")</f>
        <v>0</v>
      </c>
      <c r="O339" s="37">
        <f t="shared" si="37"/>
        <v>0</v>
      </c>
      <c r="P339" s="37">
        <f t="shared" si="38"/>
        <v>0</v>
      </c>
      <c r="Q339" s="50">
        <f t="shared" si="42"/>
        <v>0</v>
      </c>
      <c r="R339" s="37">
        <f t="shared" si="39"/>
        <v>0</v>
      </c>
      <c r="S339" s="38">
        <f t="shared" si="40"/>
        <v>0</v>
      </c>
    </row>
    <row r="340" spans="1:19" x14ac:dyDescent="0.25">
      <c r="A340" s="31">
        <f t="shared" si="36"/>
        <v>339</v>
      </c>
      <c r="B340" s="99"/>
      <c r="C340" s="33" t="str">
        <f>IFERROR(VLOOKUP(B340,'Data '!$B:$H,3,0)," ")</f>
        <v xml:space="preserve"> </v>
      </c>
      <c r="D340" s="33" t="str">
        <f>IFERROR(VLOOKUP($B340,'Data '!$B:$H,4,0)," ")</f>
        <v xml:space="preserve"> </v>
      </c>
      <c r="E340" s="33" t="str">
        <f>IFERROR(VLOOKUP($B340,'Data '!$B:$H,4,0)," ")</f>
        <v xml:space="preserve"> </v>
      </c>
      <c r="F340" s="33" t="str">
        <f>IFERROR(VLOOKUP($B340,'Data '!$B:$H,5,0)," ")</f>
        <v xml:space="preserve"> </v>
      </c>
      <c r="G340" s="34" t="str">
        <f>IFERROR(VLOOKUP($B340,'Data '!$B:$H,7,0)," ")</f>
        <v xml:space="preserve"> </v>
      </c>
      <c r="H340" s="34" t="str">
        <f>IFERROR(VLOOKUP($B340,'Data '!$B:$S,18,0)," ")</f>
        <v xml:space="preserve"> </v>
      </c>
      <c r="I340" s="43" t="str">
        <f>IFERROR(VLOOKUP(B340,'Data '!$B:$G,6,0)," ")</f>
        <v xml:space="preserve"> </v>
      </c>
      <c r="J340" s="50"/>
      <c r="K340" s="50"/>
      <c r="L340" s="50"/>
      <c r="M340" s="53" t="str">
        <f t="shared" si="41"/>
        <v>0</v>
      </c>
      <c r="N340" s="32" t="str">
        <f>IFERROR(VLOOKUP(B340,'Data '!$B:$AN,39,0),"0")</f>
        <v>0</v>
      </c>
      <c r="O340" s="37">
        <f t="shared" si="37"/>
        <v>0</v>
      </c>
      <c r="P340" s="37">
        <f t="shared" si="38"/>
        <v>0</v>
      </c>
      <c r="Q340" s="50">
        <f t="shared" si="42"/>
        <v>0</v>
      </c>
      <c r="R340" s="37">
        <f t="shared" si="39"/>
        <v>0</v>
      </c>
      <c r="S340" s="38">
        <f t="shared" si="40"/>
        <v>0</v>
      </c>
    </row>
    <row r="341" spans="1:19" x14ac:dyDescent="0.25">
      <c r="A341" s="31">
        <f t="shared" si="36"/>
        <v>340</v>
      </c>
      <c r="B341" s="99"/>
      <c r="C341" s="33" t="str">
        <f>IFERROR(VLOOKUP(B341,'Data '!$B:$H,3,0)," ")</f>
        <v xml:space="preserve"> </v>
      </c>
      <c r="D341" s="33" t="str">
        <f>IFERROR(VLOOKUP($B341,'Data '!$B:$H,4,0)," ")</f>
        <v xml:space="preserve"> </v>
      </c>
      <c r="E341" s="33" t="str">
        <f>IFERROR(VLOOKUP($B341,'Data '!$B:$H,4,0)," ")</f>
        <v xml:space="preserve"> </v>
      </c>
      <c r="F341" s="33" t="str">
        <f>IFERROR(VLOOKUP($B341,'Data '!$B:$H,5,0)," ")</f>
        <v xml:space="preserve"> </v>
      </c>
      <c r="G341" s="34" t="str">
        <f>IFERROR(VLOOKUP($B341,'Data '!$B:$H,7,0)," ")</f>
        <v xml:space="preserve"> </v>
      </c>
      <c r="H341" s="34" t="str">
        <f>IFERROR(VLOOKUP($B341,'Data '!$B:$S,18,0)," ")</f>
        <v xml:space="preserve"> </v>
      </c>
      <c r="I341" s="43" t="str">
        <f>IFERROR(VLOOKUP(B341,'Data '!$B:$G,6,0)," ")</f>
        <v xml:space="preserve"> </v>
      </c>
      <c r="J341" s="50"/>
      <c r="K341" s="50"/>
      <c r="L341" s="50"/>
      <c r="M341" s="53" t="str">
        <f t="shared" si="41"/>
        <v>0</v>
      </c>
      <c r="N341" s="32" t="str">
        <f>IFERROR(VLOOKUP(B341,'Data '!$B:$AN,39,0),"0")</f>
        <v>0</v>
      </c>
      <c r="O341" s="37">
        <f t="shared" si="37"/>
        <v>0</v>
      </c>
      <c r="P341" s="37">
        <f t="shared" si="38"/>
        <v>0</v>
      </c>
      <c r="Q341" s="50">
        <f t="shared" si="42"/>
        <v>0</v>
      </c>
      <c r="R341" s="37">
        <f t="shared" si="39"/>
        <v>0</v>
      </c>
      <c r="S341" s="38">
        <f t="shared" si="40"/>
        <v>0</v>
      </c>
    </row>
    <row r="342" spans="1:19" x14ac:dyDescent="0.25">
      <c r="A342" s="31">
        <f t="shared" si="36"/>
        <v>341</v>
      </c>
      <c r="B342" s="99"/>
      <c r="C342" s="33" t="str">
        <f>IFERROR(VLOOKUP(B342,'Data '!$B:$H,3,0)," ")</f>
        <v xml:space="preserve"> </v>
      </c>
      <c r="D342" s="33" t="str">
        <f>IFERROR(VLOOKUP($B342,'Data '!$B:$H,4,0)," ")</f>
        <v xml:space="preserve"> </v>
      </c>
      <c r="E342" s="33" t="str">
        <f>IFERROR(VLOOKUP($B342,'Data '!$B:$H,4,0)," ")</f>
        <v xml:space="preserve"> </v>
      </c>
      <c r="F342" s="33" t="str">
        <f>IFERROR(VLOOKUP($B342,'Data '!$B:$H,5,0)," ")</f>
        <v xml:space="preserve"> </v>
      </c>
      <c r="G342" s="34" t="str">
        <f>IFERROR(VLOOKUP($B342,'Data '!$B:$H,7,0)," ")</f>
        <v xml:space="preserve"> </v>
      </c>
      <c r="H342" s="34" t="str">
        <f>IFERROR(VLOOKUP($B342,'Data '!$B:$S,18,0)," ")</f>
        <v xml:space="preserve"> </v>
      </c>
      <c r="I342" s="43" t="str">
        <f>IFERROR(VLOOKUP(B342,'Data '!$B:$G,6,0)," ")</f>
        <v xml:space="preserve"> </v>
      </c>
      <c r="J342" s="50"/>
      <c r="K342" s="50"/>
      <c r="L342" s="50"/>
      <c r="M342" s="53" t="str">
        <f t="shared" si="41"/>
        <v>0</v>
      </c>
      <c r="N342" s="32" t="str">
        <f>IFERROR(VLOOKUP(B342,'Data '!$B:$AN,39,0),"0")</f>
        <v>0</v>
      </c>
      <c r="O342" s="37">
        <f t="shared" si="37"/>
        <v>0</v>
      </c>
      <c r="P342" s="37">
        <f t="shared" si="38"/>
        <v>0</v>
      </c>
      <c r="Q342" s="50">
        <f t="shared" si="42"/>
        <v>0</v>
      </c>
      <c r="R342" s="37">
        <f t="shared" si="39"/>
        <v>0</v>
      </c>
      <c r="S342" s="38">
        <f t="shared" si="40"/>
        <v>0</v>
      </c>
    </row>
    <row r="343" spans="1:19" x14ac:dyDescent="0.25">
      <c r="A343" s="31">
        <f t="shared" si="36"/>
        <v>342</v>
      </c>
      <c r="B343" s="99"/>
      <c r="C343" s="33" t="str">
        <f>IFERROR(VLOOKUP(B343,'Data '!$B:$H,3,0)," ")</f>
        <v xml:space="preserve"> </v>
      </c>
      <c r="D343" s="33" t="str">
        <f>IFERROR(VLOOKUP($B343,'Data '!$B:$H,4,0)," ")</f>
        <v xml:space="preserve"> </v>
      </c>
      <c r="E343" s="33" t="str">
        <f>IFERROR(VLOOKUP($B343,'Data '!$B:$H,4,0)," ")</f>
        <v xml:space="preserve"> </v>
      </c>
      <c r="F343" s="33" t="str">
        <f>IFERROR(VLOOKUP($B343,'Data '!$B:$H,5,0)," ")</f>
        <v xml:space="preserve"> </v>
      </c>
      <c r="G343" s="34" t="str">
        <f>IFERROR(VLOOKUP($B343,'Data '!$B:$H,7,0)," ")</f>
        <v xml:space="preserve"> </v>
      </c>
      <c r="H343" s="34" t="str">
        <f>IFERROR(VLOOKUP($B343,'Data '!$B:$S,18,0)," ")</f>
        <v xml:space="preserve"> </v>
      </c>
      <c r="I343" s="43" t="str">
        <f>IFERROR(VLOOKUP(B343,'Data '!$B:$G,6,0)," ")</f>
        <v xml:space="preserve"> </v>
      </c>
      <c r="J343" s="50"/>
      <c r="K343" s="50"/>
      <c r="L343" s="50"/>
      <c r="M343" s="53" t="str">
        <f t="shared" si="41"/>
        <v>0</v>
      </c>
      <c r="N343" s="32" t="str">
        <f>IFERROR(VLOOKUP(B343,'Data '!$B:$AN,39,0),"0")</f>
        <v>0</v>
      </c>
      <c r="O343" s="37">
        <f t="shared" si="37"/>
        <v>0</v>
      </c>
      <c r="P343" s="37">
        <f t="shared" si="38"/>
        <v>0</v>
      </c>
      <c r="Q343" s="50">
        <f t="shared" si="42"/>
        <v>0</v>
      </c>
      <c r="R343" s="37">
        <f t="shared" si="39"/>
        <v>0</v>
      </c>
      <c r="S343" s="38">
        <f t="shared" si="40"/>
        <v>0</v>
      </c>
    </row>
    <row r="344" spans="1:19" x14ac:dyDescent="0.25">
      <c r="A344" s="31">
        <f t="shared" si="36"/>
        <v>343</v>
      </c>
      <c r="B344" s="99"/>
      <c r="C344" s="33" t="str">
        <f>IFERROR(VLOOKUP(B344,'Data '!$B:$H,3,0)," ")</f>
        <v xml:space="preserve"> </v>
      </c>
      <c r="D344" s="33" t="str">
        <f>IFERROR(VLOOKUP($B344,'Data '!$B:$H,4,0)," ")</f>
        <v xml:space="preserve"> </v>
      </c>
      <c r="E344" s="33" t="str">
        <f>IFERROR(VLOOKUP($B344,'Data '!$B:$H,4,0)," ")</f>
        <v xml:space="preserve"> </v>
      </c>
      <c r="F344" s="33" t="str">
        <f>IFERROR(VLOOKUP($B344,'Data '!$B:$H,5,0)," ")</f>
        <v xml:space="preserve"> </v>
      </c>
      <c r="G344" s="34" t="str">
        <f>IFERROR(VLOOKUP($B344,'Data '!$B:$H,7,0)," ")</f>
        <v xml:space="preserve"> </v>
      </c>
      <c r="H344" s="34" t="str">
        <f>IFERROR(VLOOKUP($B344,'Data '!$B:$S,18,0)," ")</f>
        <v xml:space="preserve"> </v>
      </c>
      <c r="I344" s="43" t="str">
        <f>IFERROR(VLOOKUP(B344,'Data '!$B:$G,6,0)," ")</f>
        <v xml:space="preserve"> </v>
      </c>
      <c r="J344" s="50"/>
      <c r="K344" s="50"/>
      <c r="L344" s="50"/>
      <c r="M344" s="53" t="str">
        <f t="shared" si="41"/>
        <v>0</v>
      </c>
      <c r="N344" s="32" t="str">
        <f>IFERROR(VLOOKUP(B344,'Data '!$B:$AN,39,0),"0")</f>
        <v>0</v>
      </c>
      <c r="O344" s="37">
        <f t="shared" si="37"/>
        <v>0</v>
      </c>
      <c r="P344" s="37">
        <f t="shared" si="38"/>
        <v>0</v>
      </c>
      <c r="Q344" s="50">
        <f t="shared" si="42"/>
        <v>0</v>
      </c>
      <c r="R344" s="37">
        <f t="shared" si="39"/>
        <v>0</v>
      </c>
      <c r="S344" s="38">
        <f t="shared" si="40"/>
        <v>0</v>
      </c>
    </row>
    <row r="345" spans="1:19" x14ac:dyDescent="0.25">
      <c r="A345" s="31">
        <f t="shared" si="36"/>
        <v>344</v>
      </c>
      <c r="B345" s="99"/>
      <c r="C345" s="33" t="str">
        <f>IFERROR(VLOOKUP(B345,'Data '!$B:$H,3,0)," ")</f>
        <v xml:space="preserve"> </v>
      </c>
      <c r="D345" s="33" t="str">
        <f>IFERROR(VLOOKUP($B345,'Data '!$B:$H,4,0)," ")</f>
        <v xml:space="preserve"> </v>
      </c>
      <c r="E345" s="33" t="str">
        <f>IFERROR(VLOOKUP($B345,'Data '!$B:$H,4,0)," ")</f>
        <v xml:space="preserve"> </v>
      </c>
      <c r="F345" s="33" t="str">
        <f>IFERROR(VLOOKUP($B345,'Data '!$B:$H,5,0)," ")</f>
        <v xml:space="preserve"> </v>
      </c>
      <c r="G345" s="34" t="str">
        <f>IFERROR(VLOOKUP($B345,'Data '!$B:$H,7,0)," ")</f>
        <v xml:space="preserve"> </v>
      </c>
      <c r="H345" s="34" t="str">
        <f>IFERROR(VLOOKUP($B345,'Data '!$B:$S,18,0)," ")</f>
        <v xml:space="preserve"> </v>
      </c>
      <c r="I345" s="43" t="str">
        <f>IFERROR(VLOOKUP(B345,'Data '!$B:$G,6,0)," ")</f>
        <v xml:space="preserve"> </v>
      </c>
      <c r="J345" s="50"/>
      <c r="K345" s="50"/>
      <c r="L345" s="50"/>
      <c r="M345" s="53" t="str">
        <f t="shared" si="41"/>
        <v>0</v>
      </c>
      <c r="N345" s="32" t="str">
        <f>IFERROR(VLOOKUP(B345,'Data '!$B:$AN,39,0),"0")</f>
        <v>0</v>
      </c>
      <c r="O345" s="37">
        <f t="shared" si="37"/>
        <v>0</v>
      </c>
      <c r="P345" s="37">
        <f t="shared" si="38"/>
        <v>0</v>
      </c>
      <c r="Q345" s="50">
        <f t="shared" si="42"/>
        <v>0</v>
      </c>
      <c r="R345" s="37">
        <f t="shared" si="39"/>
        <v>0</v>
      </c>
      <c r="S345" s="38">
        <f t="shared" si="40"/>
        <v>0</v>
      </c>
    </row>
    <row r="346" spans="1:19" x14ac:dyDescent="0.25">
      <c r="A346" s="31">
        <f t="shared" si="36"/>
        <v>345</v>
      </c>
      <c r="B346" s="99"/>
      <c r="C346" s="33" t="str">
        <f>IFERROR(VLOOKUP(B346,'Data '!$B:$H,3,0)," ")</f>
        <v xml:space="preserve"> </v>
      </c>
      <c r="D346" s="33" t="str">
        <f>IFERROR(VLOOKUP($B346,'Data '!$B:$H,4,0)," ")</f>
        <v xml:space="preserve"> </v>
      </c>
      <c r="E346" s="33" t="str">
        <f>IFERROR(VLOOKUP($B346,'Data '!$B:$H,4,0)," ")</f>
        <v xml:space="preserve"> </v>
      </c>
      <c r="F346" s="33" t="str">
        <f>IFERROR(VLOOKUP($B346,'Data '!$B:$H,5,0)," ")</f>
        <v xml:space="preserve"> </v>
      </c>
      <c r="G346" s="34" t="str">
        <f>IFERROR(VLOOKUP($B346,'Data '!$B:$H,7,0)," ")</f>
        <v xml:space="preserve"> </v>
      </c>
      <c r="H346" s="34" t="str">
        <f>IFERROR(VLOOKUP($B346,'Data '!$B:$S,18,0)," ")</f>
        <v xml:space="preserve"> </v>
      </c>
      <c r="I346" s="43" t="str">
        <f>IFERROR(VLOOKUP(B346,'Data '!$B:$G,6,0)," ")</f>
        <v xml:space="preserve"> </v>
      </c>
      <c r="J346" s="50"/>
      <c r="K346" s="50"/>
      <c r="L346" s="50"/>
      <c r="M346" s="53" t="str">
        <f t="shared" si="41"/>
        <v>0</v>
      </c>
      <c r="N346" s="32" t="str">
        <f>IFERROR(VLOOKUP(B346,'Data '!$B:$AN,39,0),"0")</f>
        <v>0</v>
      </c>
      <c r="O346" s="37">
        <f t="shared" si="37"/>
        <v>0</v>
      </c>
      <c r="P346" s="37">
        <f t="shared" si="38"/>
        <v>0</v>
      </c>
      <c r="Q346" s="50">
        <f t="shared" si="42"/>
        <v>0</v>
      </c>
      <c r="R346" s="37">
        <f t="shared" si="39"/>
        <v>0</v>
      </c>
      <c r="S346" s="38">
        <f t="shared" si="40"/>
        <v>0</v>
      </c>
    </row>
    <row r="347" spans="1:19" x14ac:dyDescent="0.25">
      <c r="A347" s="31">
        <f t="shared" si="36"/>
        <v>346</v>
      </c>
      <c r="B347" s="99"/>
      <c r="C347" s="33" t="str">
        <f>IFERROR(VLOOKUP(B347,'Data '!$B:$H,3,0)," ")</f>
        <v xml:space="preserve"> </v>
      </c>
      <c r="D347" s="33" t="str">
        <f>IFERROR(VLOOKUP($B347,'Data '!$B:$H,4,0)," ")</f>
        <v xml:space="preserve"> </v>
      </c>
      <c r="E347" s="33" t="str">
        <f>IFERROR(VLOOKUP($B347,'Data '!$B:$H,4,0)," ")</f>
        <v xml:space="preserve"> </v>
      </c>
      <c r="F347" s="33" t="str">
        <f>IFERROR(VLOOKUP($B347,'Data '!$B:$H,5,0)," ")</f>
        <v xml:space="preserve"> </v>
      </c>
      <c r="G347" s="34" t="str">
        <f>IFERROR(VLOOKUP($B347,'Data '!$B:$H,7,0)," ")</f>
        <v xml:space="preserve"> </v>
      </c>
      <c r="H347" s="34" t="str">
        <f>IFERROR(VLOOKUP($B347,'Data '!$B:$S,18,0)," ")</f>
        <v xml:space="preserve"> </v>
      </c>
      <c r="I347" s="43" t="str">
        <f>IFERROR(VLOOKUP(B347,'Data '!$B:$G,6,0)," ")</f>
        <v xml:space="preserve"> </v>
      </c>
      <c r="J347" s="50"/>
      <c r="K347" s="50"/>
      <c r="L347" s="50"/>
      <c r="M347" s="53" t="str">
        <f t="shared" si="41"/>
        <v>0</v>
      </c>
      <c r="N347" s="32" t="str">
        <f>IFERROR(VLOOKUP(B347,'Data '!$B:$AN,39,0),"0")</f>
        <v>0</v>
      </c>
      <c r="O347" s="37">
        <f t="shared" si="37"/>
        <v>0</v>
      </c>
      <c r="P347" s="37">
        <f t="shared" si="38"/>
        <v>0</v>
      </c>
      <c r="Q347" s="50">
        <f t="shared" si="42"/>
        <v>0</v>
      </c>
      <c r="R347" s="37">
        <f t="shared" si="39"/>
        <v>0</v>
      </c>
      <c r="S347" s="38">
        <f t="shared" si="40"/>
        <v>0</v>
      </c>
    </row>
    <row r="348" spans="1:19" x14ac:dyDescent="0.25">
      <c r="A348" s="31">
        <f t="shared" si="36"/>
        <v>347</v>
      </c>
      <c r="B348" s="99"/>
      <c r="C348" s="33" t="str">
        <f>IFERROR(VLOOKUP(B348,'Data '!$B:$H,3,0)," ")</f>
        <v xml:space="preserve"> </v>
      </c>
      <c r="D348" s="33" t="str">
        <f>IFERROR(VLOOKUP($B348,'Data '!$B:$H,4,0)," ")</f>
        <v xml:space="preserve"> </v>
      </c>
      <c r="E348" s="33" t="str">
        <f>IFERROR(VLOOKUP($B348,'Data '!$B:$H,4,0)," ")</f>
        <v xml:space="preserve"> </v>
      </c>
      <c r="F348" s="33" t="str">
        <f>IFERROR(VLOOKUP($B348,'Data '!$B:$H,5,0)," ")</f>
        <v xml:space="preserve"> </v>
      </c>
      <c r="G348" s="34" t="str">
        <f>IFERROR(VLOOKUP($B348,'Data '!$B:$H,7,0)," ")</f>
        <v xml:space="preserve"> </v>
      </c>
      <c r="H348" s="34" t="str">
        <f>IFERROR(VLOOKUP($B348,'Data '!$B:$S,18,0)," ")</f>
        <v xml:space="preserve"> </v>
      </c>
      <c r="I348" s="43" t="str">
        <f>IFERROR(VLOOKUP(B348,'Data '!$B:$G,6,0)," ")</f>
        <v xml:space="preserve"> </v>
      </c>
      <c r="J348" s="50"/>
      <c r="K348" s="50"/>
      <c r="L348" s="50"/>
      <c r="M348" s="53" t="str">
        <f t="shared" si="41"/>
        <v>0</v>
      </c>
      <c r="N348" s="32" t="str">
        <f>IFERROR(VLOOKUP(B348,'Data '!$B:$AN,39,0),"0")</f>
        <v>0</v>
      </c>
      <c r="O348" s="37">
        <f t="shared" si="37"/>
        <v>0</v>
      </c>
      <c r="P348" s="37">
        <f t="shared" si="38"/>
        <v>0</v>
      </c>
      <c r="Q348" s="50">
        <f t="shared" si="42"/>
        <v>0</v>
      </c>
      <c r="R348" s="37">
        <f t="shared" si="39"/>
        <v>0</v>
      </c>
      <c r="S348" s="38">
        <f t="shared" si="40"/>
        <v>0</v>
      </c>
    </row>
    <row r="349" spans="1:19" x14ac:dyDescent="0.25">
      <c r="A349" s="31">
        <f t="shared" si="36"/>
        <v>348</v>
      </c>
      <c r="B349" s="99"/>
      <c r="C349" s="33" t="str">
        <f>IFERROR(VLOOKUP(B349,'Data '!$B:$H,3,0)," ")</f>
        <v xml:space="preserve"> </v>
      </c>
      <c r="D349" s="33" t="str">
        <f>IFERROR(VLOOKUP($B349,'Data '!$B:$H,4,0)," ")</f>
        <v xml:space="preserve"> </v>
      </c>
      <c r="E349" s="33" t="str">
        <f>IFERROR(VLOOKUP($B349,'Data '!$B:$H,4,0)," ")</f>
        <v xml:space="preserve"> </v>
      </c>
      <c r="F349" s="33" t="str">
        <f>IFERROR(VLOOKUP($B349,'Data '!$B:$H,5,0)," ")</f>
        <v xml:space="preserve"> </v>
      </c>
      <c r="G349" s="34" t="str">
        <f>IFERROR(VLOOKUP($B349,'Data '!$B:$H,7,0)," ")</f>
        <v xml:space="preserve"> </v>
      </c>
      <c r="H349" s="34" t="str">
        <f>IFERROR(VLOOKUP($B349,'Data '!$B:$S,18,0)," ")</f>
        <v xml:space="preserve"> </v>
      </c>
      <c r="I349" s="43" t="str">
        <f>IFERROR(VLOOKUP(B349,'Data '!$B:$G,6,0)," ")</f>
        <v xml:space="preserve"> </v>
      </c>
      <c r="J349" s="50"/>
      <c r="K349" s="50"/>
      <c r="L349" s="50"/>
      <c r="M349" s="53" t="str">
        <f t="shared" si="41"/>
        <v>0</v>
      </c>
      <c r="N349" s="32" t="str">
        <f>IFERROR(VLOOKUP(B349,'Data '!$B:$AN,39,0),"0")</f>
        <v>0</v>
      </c>
      <c r="O349" s="37">
        <f t="shared" si="37"/>
        <v>0</v>
      </c>
      <c r="P349" s="37">
        <f t="shared" si="38"/>
        <v>0</v>
      </c>
      <c r="Q349" s="50">
        <f t="shared" si="42"/>
        <v>0</v>
      </c>
      <c r="R349" s="37">
        <f t="shared" si="39"/>
        <v>0</v>
      </c>
      <c r="S349" s="38">
        <f t="shared" si="40"/>
        <v>0</v>
      </c>
    </row>
    <row r="350" spans="1:19" x14ac:dyDescent="0.25">
      <c r="A350" s="31">
        <f t="shared" si="36"/>
        <v>349</v>
      </c>
      <c r="B350" s="99"/>
      <c r="C350" s="33" t="str">
        <f>IFERROR(VLOOKUP(B350,'Data '!$B:$H,3,0)," ")</f>
        <v xml:space="preserve"> </v>
      </c>
      <c r="D350" s="33" t="str">
        <f>IFERROR(VLOOKUP($B350,'Data '!$B:$H,4,0)," ")</f>
        <v xml:space="preserve"> </v>
      </c>
      <c r="E350" s="33" t="str">
        <f>IFERROR(VLOOKUP($B350,'Data '!$B:$H,4,0)," ")</f>
        <v xml:space="preserve"> </v>
      </c>
      <c r="F350" s="33" t="str">
        <f>IFERROR(VLOOKUP($B350,'Data '!$B:$H,5,0)," ")</f>
        <v xml:space="preserve"> </v>
      </c>
      <c r="G350" s="34" t="str">
        <f>IFERROR(VLOOKUP($B350,'Data '!$B:$H,7,0)," ")</f>
        <v xml:space="preserve"> </v>
      </c>
      <c r="H350" s="34" t="str">
        <f>IFERROR(VLOOKUP($B350,'Data '!$B:$S,18,0)," ")</f>
        <v xml:space="preserve"> </v>
      </c>
      <c r="I350" s="43" t="str">
        <f>IFERROR(VLOOKUP(B350,'Data '!$B:$G,6,0)," ")</f>
        <v xml:space="preserve"> </v>
      </c>
      <c r="J350" s="50"/>
      <c r="K350" s="50"/>
      <c r="L350" s="50"/>
      <c r="M350" s="53" t="str">
        <f t="shared" si="41"/>
        <v>0</v>
      </c>
      <c r="N350" s="32" t="str">
        <f>IFERROR(VLOOKUP(B350,'Data '!$B:$AN,39,0),"0")</f>
        <v>0</v>
      </c>
      <c r="O350" s="37">
        <f t="shared" si="37"/>
        <v>0</v>
      </c>
      <c r="P350" s="37">
        <f t="shared" si="38"/>
        <v>0</v>
      </c>
      <c r="Q350" s="50">
        <f t="shared" si="42"/>
        <v>0</v>
      </c>
      <c r="R350" s="37">
        <f t="shared" si="39"/>
        <v>0</v>
      </c>
      <c r="S350" s="38">
        <f t="shared" si="40"/>
        <v>0</v>
      </c>
    </row>
    <row r="351" spans="1:19" x14ac:dyDescent="0.25">
      <c r="A351" s="31">
        <f t="shared" si="36"/>
        <v>350</v>
      </c>
      <c r="B351" s="99"/>
      <c r="C351" s="33" t="str">
        <f>IFERROR(VLOOKUP(B351,'Data '!$B:$H,3,0)," ")</f>
        <v xml:space="preserve"> </v>
      </c>
      <c r="D351" s="33" t="str">
        <f>IFERROR(VLOOKUP($B351,'Data '!$B:$H,4,0)," ")</f>
        <v xml:space="preserve"> </v>
      </c>
      <c r="E351" s="33" t="str">
        <f>IFERROR(VLOOKUP($B351,'Data '!$B:$H,4,0)," ")</f>
        <v xml:space="preserve"> </v>
      </c>
      <c r="F351" s="33" t="str">
        <f>IFERROR(VLOOKUP($B351,'Data '!$B:$H,5,0)," ")</f>
        <v xml:space="preserve"> </v>
      </c>
      <c r="G351" s="34" t="str">
        <f>IFERROR(VLOOKUP($B351,'Data '!$B:$H,7,0)," ")</f>
        <v xml:space="preserve"> </v>
      </c>
      <c r="H351" s="34" t="str">
        <f>IFERROR(VLOOKUP($B351,'Data '!$B:$S,18,0)," ")</f>
        <v xml:space="preserve"> </v>
      </c>
      <c r="I351" s="43" t="str">
        <f>IFERROR(VLOOKUP(B351,'Data '!$B:$G,6,0)," ")</f>
        <v xml:space="preserve"> </v>
      </c>
      <c r="J351" s="50"/>
      <c r="K351" s="50"/>
      <c r="L351" s="50"/>
      <c r="M351" s="53" t="str">
        <f t="shared" si="41"/>
        <v>0</v>
      </c>
      <c r="N351" s="32" t="str">
        <f>IFERROR(VLOOKUP(B351,'Data '!$B:$AN,39,0),"0")</f>
        <v>0</v>
      </c>
      <c r="O351" s="37">
        <f t="shared" si="37"/>
        <v>0</v>
      </c>
      <c r="P351" s="37">
        <f t="shared" si="38"/>
        <v>0</v>
      </c>
      <c r="Q351" s="50">
        <f t="shared" si="42"/>
        <v>0</v>
      </c>
      <c r="R351" s="37">
        <f t="shared" si="39"/>
        <v>0</v>
      </c>
      <c r="S351" s="38">
        <f t="shared" si="40"/>
        <v>0</v>
      </c>
    </row>
    <row r="352" spans="1:19" x14ac:dyDescent="0.25">
      <c r="A352" s="31">
        <f t="shared" si="36"/>
        <v>351</v>
      </c>
      <c r="B352" s="99"/>
      <c r="C352" s="33" t="str">
        <f>IFERROR(VLOOKUP(B352,'Data '!$B:$H,3,0)," ")</f>
        <v xml:space="preserve"> </v>
      </c>
      <c r="D352" s="33" t="str">
        <f>IFERROR(VLOOKUP($B352,'Data '!$B:$H,4,0)," ")</f>
        <v xml:space="preserve"> </v>
      </c>
      <c r="E352" s="33" t="str">
        <f>IFERROR(VLOOKUP($B352,'Data '!$B:$H,4,0)," ")</f>
        <v xml:space="preserve"> </v>
      </c>
      <c r="F352" s="33" t="str">
        <f>IFERROR(VLOOKUP($B352,'Data '!$B:$H,5,0)," ")</f>
        <v xml:space="preserve"> </v>
      </c>
      <c r="G352" s="34" t="str">
        <f>IFERROR(VLOOKUP($B352,'Data '!$B:$H,7,0)," ")</f>
        <v xml:space="preserve"> </v>
      </c>
      <c r="H352" s="34" t="str">
        <f>IFERROR(VLOOKUP($B352,'Data '!$B:$S,18,0)," ")</f>
        <v xml:space="preserve"> </v>
      </c>
      <c r="I352" s="43" t="str">
        <f>IFERROR(VLOOKUP(B352,'Data '!$B:$G,6,0)," ")</f>
        <v xml:space="preserve"> </v>
      </c>
      <c r="J352" s="50"/>
      <c r="K352" s="50"/>
      <c r="L352" s="50"/>
      <c r="M352" s="53" t="str">
        <f t="shared" si="41"/>
        <v>0</v>
      </c>
      <c r="N352" s="32" t="str">
        <f>IFERROR(VLOOKUP(B352,'Data '!$B:$AN,39,0),"0")</f>
        <v>0</v>
      </c>
      <c r="O352" s="37">
        <f t="shared" si="37"/>
        <v>0</v>
      </c>
      <c r="P352" s="37">
        <f t="shared" si="38"/>
        <v>0</v>
      </c>
      <c r="Q352" s="50">
        <f t="shared" si="42"/>
        <v>0</v>
      </c>
      <c r="R352" s="37">
        <f t="shared" si="39"/>
        <v>0</v>
      </c>
      <c r="S352" s="38">
        <f t="shared" si="40"/>
        <v>0</v>
      </c>
    </row>
    <row r="353" spans="1:19" x14ac:dyDescent="0.25">
      <c r="A353" s="31">
        <f t="shared" si="36"/>
        <v>352</v>
      </c>
      <c r="B353" s="99"/>
      <c r="C353" s="33" t="str">
        <f>IFERROR(VLOOKUP(B353,'Data '!$B:$H,3,0)," ")</f>
        <v xml:space="preserve"> </v>
      </c>
      <c r="D353" s="33" t="str">
        <f>IFERROR(VLOOKUP($B353,'Data '!$B:$H,4,0)," ")</f>
        <v xml:space="preserve"> </v>
      </c>
      <c r="E353" s="33" t="str">
        <f>IFERROR(VLOOKUP($B353,'Data '!$B:$H,4,0)," ")</f>
        <v xml:space="preserve"> </v>
      </c>
      <c r="F353" s="33" t="str">
        <f>IFERROR(VLOOKUP($B353,'Data '!$B:$H,5,0)," ")</f>
        <v xml:space="preserve"> </v>
      </c>
      <c r="G353" s="34" t="str">
        <f>IFERROR(VLOOKUP($B353,'Data '!$B:$H,7,0)," ")</f>
        <v xml:space="preserve"> </v>
      </c>
      <c r="H353" s="34" t="str">
        <f>IFERROR(VLOOKUP($B353,'Data '!$B:$S,18,0)," ")</f>
        <v xml:space="preserve"> </v>
      </c>
      <c r="I353" s="43" t="str">
        <f>IFERROR(VLOOKUP(B353,'Data '!$B:$G,6,0)," ")</f>
        <v xml:space="preserve"> </v>
      </c>
      <c r="J353" s="50"/>
      <c r="K353" s="50"/>
      <c r="L353" s="50"/>
      <c r="M353" s="53" t="str">
        <f t="shared" si="41"/>
        <v>0</v>
      </c>
      <c r="N353" s="32" t="str">
        <f>IFERROR(VLOOKUP(B353,'Data '!$B:$AN,39,0),"0")</f>
        <v>0</v>
      </c>
      <c r="O353" s="37">
        <f t="shared" si="37"/>
        <v>0</v>
      </c>
      <c r="P353" s="37">
        <f t="shared" si="38"/>
        <v>0</v>
      </c>
      <c r="Q353" s="50">
        <f t="shared" si="42"/>
        <v>0</v>
      </c>
      <c r="R353" s="37">
        <f t="shared" si="39"/>
        <v>0</v>
      </c>
      <c r="S353" s="38">
        <f t="shared" si="40"/>
        <v>0</v>
      </c>
    </row>
    <row r="354" spans="1:19" x14ac:dyDescent="0.25">
      <c r="A354" s="31">
        <f t="shared" si="36"/>
        <v>353</v>
      </c>
      <c r="B354" s="99"/>
      <c r="C354" s="33" t="str">
        <f>IFERROR(VLOOKUP(B354,'Data '!$B:$H,3,0)," ")</f>
        <v xml:space="preserve"> </v>
      </c>
      <c r="D354" s="33" t="str">
        <f>IFERROR(VLOOKUP($B354,'Data '!$B:$H,4,0)," ")</f>
        <v xml:space="preserve"> </v>
      </c>
      <c r="E354" s="33" t="str">
        <f>IFERROR(VLOOKUP($B354,'Data '!$B:$H,4,0)," ")</f>
        <v xml:space="preserve"> </v>
      </c>
      <c r="F354" s="33" t="str">
        <f>IFERROR(VLOOKUP($B354,'Data '!$B:$H,5,0)," ")</f>
        <v xml:space="preserve"> </v>
      </c>
      <c r="G354" s="34" t="str">
        <f>IFERROR(VLOOKUP($B354,'Data '!$B:$H,7,0)," ")</f>
        <v xml:space="preserve"> </v>
      </c>
      <c r="H354" s="34" t="str">
        <f>IFERROR(VLOOKUP($B354,'Data '!$B:$S,18,0)," ")</f>
        <v xml:space="preserve"> </v>
      </c>
      <c r="I354" s="43" t="str">
        <f>IFERROR(VLOOKUP(B354,'Data '!$B:$G,6,0)," ")</f>
        <v xml:space="preserve"> </v>
      </c>
      <c r="J354" s="50"/>
      <c r="K354" s="50"/>
      <c r="L354" s="50"/>
      <c r="M354" s="53" t="str">
        <f t="shared" si="41"/>
        <v>0</v>
      </c>
      <c r="N354" s="32" t="str">
        <f>IFERROR(VLOOKUP(B354,'Data '!$B:$AN,39,0),"0")</f>
        <v>0</v>
      </c>
      <c r="O354" s="37">
        <f t="shared" si="37"/>
        <v>0</v>
      </c>
      <c r="P354" s="37">
        <f t="shared" si="38"/>
        <v>0</v>
      </c>
      <c r="Q354" s="50">
        <f t="shared" si="42"/>
        <v>0</v>
      </c>
      <c r="R354" s="37">
        <f t="shared" si="39"/>
        <v>0</v>
      </c>
      <c r="S354" s="38">
        <f t="shared" si="40"/>
        <v>0</v>
      </c>
    </row>
    <row r="355" spans="1:19" x14ac:dyDescent="0.25">
      <c r="A355" s="31">
        <f t="shared" si="36"/>
        <v>354</v>
      </c>
      <c r="B355" s="99"/>
      <c r="C355" s="33" t="str">
        <f>IFERROR(VLOOKUP(B355,'Data '!$B:$H,3,0)," ")</f>
        <v xml:space="preserve"> </v>
      </c>
      <c r="D355" s="33" t="str">
        <f>IFERROR(VLOOKUP($B355,'Data '!$B:$H,4,0)," ")</f>
        <v xml:space="preserve"> </v>
      </c>
      <c r="E355" s="33" t="str">
        <f>IFERROR(VLOOKUP($B355,'Data '!$B:$H,4,0)," ")</f>
        <v xml:space="preserve"> </v>
      </c>
      <c r="F355" s="33" t="str">
        <f>IFERROR(VLOOKUP($B355,'Data '!$B:$H,5,0)," ")</f>
        <v xml:space="preserve"> </v>
      </c>
      <c r="G355" s="34" t="str">
        <f>IFERROR(VLOOKUP($B355,'Data '!$B:$H,7,0)," ")</f>
        <v xml:space="preserve"> </v>
      </c>
      <c r="H355" s="34" t="str">
        <f>IFERROR(VLOOKUP($B355,'Data '!$B:$S,18,0)," ")</f>
        <v xml:space="preserve"> </v>
      </c>
      <c r="I355" s="43" t="str">
        <f>IFERROR(VLOOKUP(B355,'Data '!$B:$G,6,0)," ")</f>
        <v xml:space="preserve"> </v>
      </c>
      <c r="J355" s="50"/>
      <c r="K355" s="50"/>
      <c r="L355" s="50"/>
      <c r="M355" s="53" t="str">
        <f t="shared" si="41"/>
        <v>0</v>
      </c>
      <c r="N355" s="32" t="str">
        <f>IFERROR(VLOOKUP(B355,'Data '!$B:$AN,39,0),"0")</f>
        <v>0</v>
      </c>
      <c r="O355" s="37">
        <f t="shared" si="37"/>
        <v>0</v>
      </c>
      <c r="P355" s="37">
        <f t="shared" si="38"/>
        <v>0</v>
      </c>
      <c r="Q355" s="50">
        <f t="shared" si="42"/>
        <v>0</v>
      </c>
      <c r="R355" s="37">
        <f t="shared" si="39"/>
        <v>0</v>
      </c>
      <c r="S355" s="38">
        <f t="shared" si="40"/>
        <v>0</v>
      </c>
    </row>
    <row r="356" spans="1:19" x14ac:dyDescent="0.25">
      <c r="A356" s="31">
        <f t="shared" si="36"/>
        <v>355</v>
      </c>
      <c r="B356" s="99"/>
      <c r="C356" s="33" t="str">
        <f>IFERROR(VLOOKUP(B356,'Data '!$B:$H,3,0)," ")</f>
        <v xml:space="preserve"> </v>
      </c>
      <c r="D356" s="33" t="str">
        <f>IFERROR(VLOOKUP($B356,'Data '!$B:$H,4,0)," ")</f>
        <v xml:space="preserve"> </v>
      </c>
      <c r="E356" s="33" t="str">
        <f>IFERROR(VLOOKUP($B356,'Data '!$B:$H,4,0)," ")</f>
        <v xml:space="preserve"> </v>
      </c>
      <c r="F356" s="33" t="str">
        <f>IFERROR(VLOOKUP($B356,'Data '!$B:$H,5,0)," ")</f>
        <v xml:space="preserve"> </v>
      </c>
      <c r="G356" s="34" t="str">
        <f>IFERROR(VLOOKUP($B356,'Data '!$B:$H,7,0)," ")</f>
        <v xml:space="preserve"> </v>
      </c>
      <c r="H356" s="34" t="str">
        <f>IFERROR(VLOOKUP($B356,'Data '!$B:$S,18,0)," ")</f>
        <v xml:space="preserve"> </v>
      </c>
      <c r="I356" s="43" t="str">
        <f>IFERROR(VLOOKUP(B356,'Data '!$B:$G,6,0)," ")</f>
        <v xml:space="preserve"> </v>
      </c>
      <c r="J356" s="50"/>
      <c r="K356" s="50"/>
      <c r="L356" s="50"/>
      <c r="M356" s="53" t="str">
        <f t="shared" si="41"/>
        <v>0</v>
      </c>
      <c r="N356" s="32" t="str">
        <f>IFERROR(VLOOKUP(B356,'Data '!$B:$AN,39,0),"0")</f>
        <v>0</v>
      </c>
      <c r="O356" s="37">
        <f t="shared" si="37"/>
        <v>0</v>
      </c>
      <c r="P356" s="37">
        <f t="shared" si="38"/>
        <v>0</v>
      </c>
      <c r="Q356" s="50">
        <f t="shared" si="42"/>
        <v>0</v>
      </c>
      <c r="R356" s="37">
        <f t="shared" si="39"/>
        <v>0</v>
      </c>
      <c r="S356" s="38">
        <f t="shared" si="40"/>
        <v>0</v>
      </c>
    </row>
    <row r="357" spans="1:19" x14ac:dyDescent="0.25">
      <c r="A357" s="31">
        <f t="shared" si="36"/>
        <v>356</v>
      </c>
      <c r="B357" s="99"/>
      <c r="C357" s="33" t="str">
        <f>IFERROR(VLOOKUP(B357,'Data '!$B:$H,3,0)," ")</f>
        <v xml:space="preserve"> </v>
      </c>
      <c r="D357" s="33" t="str">
        <f>IFERROR(VLOOKUP($B357,'Data '!$B:$H,4,0)," ")</f>
        <v xml:space="preserve"> </v>
      </c>
      <c r="E357" s="33" t="str">
        <f>IFERROR(VLOOKUP($B357,'Data '!$B:$H,4,0)," ")</f>
        <v xml:space="preserve"> </v>
      </c>
      <c r="F357" s="33" t="str">
        <f>IFERROR(VLOOKUP($B357,'Data '!$B:$H,5,0)," ")</f>
        <v xml:space="preserve"> </v>
      </c>
      <c r="G357" s="34" t="str">
        <f>IFERROR(VLOOKUP($B357,'Data '!$B:$H,7,0)," ")</f>
        <v xml:space="preserve"> </v>
      </c>
      <c r="H357" s="34" t="str">
        <f>IFERROR(VLOOKUP($B357,'Data '!$B:$S,18,0)," ")</f>
        <v xml:space="preserve"> </v>
      </c>
      <c r="I357" s="43" t="str">
        <f>IFERROR(VLOOKUP(B357,'Data '!$B:$G,6,0)," ")</f>
        <v xml:space="preserve"> </v>
      </c>
      <c r="J357" s="50"/>
      <c r="K357" s="50"/>
      <c r="L357" s="50"/>
      <c r="M357" s="53" t="str">
        <f t="shared" si="41"/>
        <v>0</v>
      </c>
      <c r="N357" s="32" t="str">
        <f>IFERROR(VLOOKUP(B357,'Data '!$B:$AN,39,0),"0")</f>
        <v>0</v>
      </c>
      <c r="O357" s="37">
        <f t="shared" si="37"/>
        <v>0</v>
      </c>
      <c r="P357" s="37">
        <f t="shared" si="38"/>
        <v>0</v>
      </c>
      <c r="Q357" s="50">
        <f t="shared" si="42"/>
        <v>0</v>
      </c>
      <c r="R357" s="37">
        <f t="shared" si="39"/>
        <v>0</v>
      </c>
      <c r="S357" s="38">
        <f t="shared" si="40"/>
        <v>0</v>
      </c>
    </row>
    <row r="358" spans="1:19" x14ac:dyDescent="0.25">
      <c r="A358" s="31">
        <f t="shared" si="36"/>
        <v>357</v>
      </c>
      <c r="B358" s="99"/>
      <c r="C358" s="33" t="str">
        <f>IFERROR(VLOOKUP(B358,'Data '!$B:$H,3,0)," ")</f>
        <v xml:space="preserve"> </v>
      </c>
      <c r="D358" s="33" t="str">
        <f>IFERROR(VLOOKUP($B358,'Data '!$B:$H,4,0)," ")</f>
        <v xml:space="preserve"> </v>
      </c>
      <c r="E358" s="33" t="str">
        <f>IFERROR(VLOOKUP($B358,'Data '!$B:$H,4,0)," ")</f>
        <v xml:space="preserve"> </v>
      </c>
      <c r="F358" s="33" t="str">
        <f>IFERROR(VLOOKUP($B358,'Data '!$B:$H,5,0)," ")</f>
        <v xml:space="preserve"> </v>
      </c>
      <c r="G358" s="34" t="str">
        <f>IFERROR(VLOOKUP($B358,'Data '!$B:$H,7,0)," ")</f>
        <v xml:space="preserve"> </v>
      </c>
      <c r="H358" s="34" t="str">
        <f>IFERROR(VLOOKUP($B358,'Data '!$B:$S,18,0)," ")</f>
        <v xml:space="preserve"> </v>
      </c>
      <c r="I358" s="43" t="str">
        <f>IFERROR(VLOOKUP(B358,'Data '!$B:$G,6,0)," ")</f>
        <v xml:space="preserve"> </v>
      </c>
      <c r="J358" s="50"/>
      <c r="K358" s="50"/>
      <c r="L358" s="50"/>
      <c r="M358" s="53" t="str">
        <f t="shared" si="41"/>
        <v>0</v>
      </c>
      <c r="N358" s="32" t="str">
        <f>IFERROR(VLOOKUP(B358,'Data '!$B:$AN,39,0),"0")</f>
        <v>0</v>
      </c>
      <c r="O358" s="37">
        <f t="shared" si="37"/>
        <v>0</v>
      </c>
      <c r="P358" s="37">
        <f t="shared" si="38"/>
        <v>0</v>
      </c>
      <c r="Q358" s="50">
        <f t="shared" si="42"/>
        <v>0</v>
      </c>
      <c r="R358" s="37">
        <f t="shared" si="39"/>
        <v>0</v>
      </c>
      <c r="S358" s="38">
        <f t="shared" si="40"/>
        <v>0</v>
      </c>
    </row>
    <row r="359" spans="1:19" x14ac:dyDescent="0.25">
      <c r="A359" s="31">
        <f t="shared" si="36"/>
        <v>358</v>
      </c>
      <c r="B359" s="99"/>
      <c r="C359" s="33" t="str">
        <f>IFERROR(VLOOKUP(B359,'Data '!$B:$H,3,0)," ")</f>
        <v xml:space="preserve"> </v>
      </c>
      <c r="D359" s="33" t="str">
        <f>IFERROR(VLOOKUP($B359,'Data '!$B:$H,4,0)," ")</f>
        <v xml:space="preserve"> </v>
      </c>
      <c r="E359" s="33" t="str">
        <f>IFERROR(VLOOKUP($B359,'Data '!$B:$H,4,0)," ")</f>
        <v xml:space="preserve"> </v>
      </c>
      <c r="F359" s="33" t="str">
        <f>IFERROR(VLOOKUP($B359,'Data '!$B:$H,5,0)," ")</f>
        <v xml:space="preserve"> </v>
      </c>
      <c r="G359" s="34" t="str">
        <f>IFERROR(VLOOKUP($B359,'Data '!$B:$H,7,0)," ")</f>
        <v xml:space="preserve"> </v>
      </c>
      <c r="H359" s="34" t="str">
        <f>IFERROR(VLOOKUP($B359,'Data '!$B:$S,18,0)," ")</f>
        <v xml:space="preserve"> </v>
      </c>
      <c r="I359" s="43" t="str">
        <f>IFERROR(VLOOKUP(B359,'Data '!$B:$G,6,0)," ")</f>
        <v xml:space="preserve"> </v>
      </c>
      <c r="J359" s="50"/>
      <c r="K359" s="50"/>
      <c r="L359" s="50"/>
      <c r="M359" s="53" t="str">
        <f t="shared" si="41"/>
        <v>0</v>
      </c>
      <c r="N359" s="32" t="str">
        <f>IFERROR(VLOOKUP(B359,'Data '!$B:$AN,39,0),"0")</f>
        <v>0</v>
      </c>
      <c r="O359" s="37">
        <f t="shared" si="37"/>
        <v>0</v>
      </c>
      <c r="P359" s="37">
        <f t="shared" si="38"/>
        <v>0</v>
      </c>
      <c r="Q359" s="50">
        <f t="shared" si="42"/>
        <v>0</v>
      </c>
      <c r="R359" s="37">
        <f t="shared" si="39"/>
        <v>0</v>
      </c>
      <c r="S359" s="38">
        <f t="shared" si="40"/>
        <v>0</v>
      </c>
    </row>
    <row r="360" spans="1:19" x14ac:dyDescent="0.25">
      <c r="A360" s="31">
        <f t="shared" si="36"/>
        <v>359</v>
      </c>
      <c r="B360" s="99"/>
      <c r="C360" s="33" t="str">
        <f>IFERROR(VLOOKUP(B360,'Data '!$B:$H,3,0)," ")</f>
        <v xml:space="preserve"> </v>
      </c>
      <c r="D360" s="33" t="str">
        <f>IFERROR(VLOOKUP($B360,'Data '!$B:$H,4,0)," ")</f>
        <v xml:space="preserve"> </v>
      </c>
      <c r="E360" s="33" t="str">
        <f>IFERROR(VLOOKUP($B360,'Data '!$B:$H,4,0)," ")</f>
        <v xml:space="preserve"> </v>
      </c>
      <c r="F360" s="33" t="str">
        <f>IFERROR(VLOOKUP($B360,'Data '!$B:$H,5,0)," ")</f>
        <v xml:space="preserve"> </v>
      </c>
      <c r="G360" s="34" t="str">
        <f>IFERROR(VLOOKUP($B360,'Data '!$B:$H,7,0)," ")</f>
        <v xml:space="preserve"> </v>
      </c>
      <c r="H360" s="34" t="str">
        <f>IFERROR(VLOOKUP($B360,'Data '!$B:$S,18,0)," ")</f>
        <v xml:space="preserve"> </v>
      </c>
      <c r="I360" s="43" t="str">
        <f>IFERROR(VLOOKUP(B360,'Data '!$B:$G,6,0)," ")</f>
        <v xml:space="preserve"> </v>
      </c>
      <c r="J360" s="50"/>
      <c r="K360" s="50"/>
      <c r="L360" s="50"/>
      <c r="M360" s="53" t="str">
        <f t="shared" si="41"/>
        <v>0</v>
      </c>
      <c r="N360" s="32" t="str">
        <f>IFERROR(VLOOKUP(B360,'Data '!$B:$AN,39,0),"0")</f>
        <v>0</v>
      </c>
      <c r="O360" s="37">
        <f t="shared" si="37"/>
        <v>0</v>
      </c>
      <c r="P360" s="37">
        <f t="shared" si="38"/>
        <v>0</v>
      </c>
      <c r="Q360" s="50">
        <f t="shared" si="42"/>
        <v>0</v>
      </c>
      <c r="R360" s="37">
        <f t="shared" si="39"/>
        <v>0</v>
      </c>
      <c r="S360" s="38">
        <f t="shared" si="40"/>
        <v>0</v>
      </c>
    </row>
    <row r="361" spans="1:19" x14ac:dyDescent="0.25">
      <c r="A361" s="31">
        <f t="shared" si="36"/>
        <v>360</v>
      </c>
      <c r="B361" s="99"/>
      <c r="C361" s="33" t="str">
        <f>IFERROR(VLOOKUP(B361,'Data '!$B:$H,3,0)," ")</f>
        <v xml:space="preserve"> </v>
      </c>
      <c r="D361" s="33" t="str">
        <f>IFERROR(VLOOKUP($B361,'Data '!$B:$H,4,0)," ")</f>
        <v xml:space="preserve"> </v>
      </c>
      <c r="E361" s="33" t="str">
        <f>IFERROR(VLOOKUP($B361,'Data '!$B:$H,4,0)," ")</f>
        <v xml:space="preserve"> </v>
      </c>
      <c r="F361" s="33" t="str">
        <f>IFERROR(VLOOKUP($B361,'Data '!$B:$H,5,0)," ")</f>
        <v xml:space="preserve"> </v>
      </c>
      <c r="G361" s="34" t="str">
        <f>IFERROR(VLOOKUP($B361,'Data '!$B:$H,7,0)," ")</f>
        <v xml:space="preserve"> </v>
      </c>
      <c r="H361" s="34" t="str">
        <f>IFERROR(VLOOKUP($B361,'Data '!$B:$S,18,0)," ")</f>
        <v xml:space="preserve"> </v>
      </c>
      <c r="I361" s="43" t="str">
        <f>IFERROR(VLOOKUP(B361,'Data '!$B:$G,6,0)," ")</f>
        <v xml:space="preserve"> </v>
      </c>
      <c r="J361" s="50"/>
      <c r="K361" s="50"/>
      <c r="L361" s="50"/>
      <c r="M361" s="53" t="str">
        <f t="shared" si="41"/>
        <v>0</v>
      </c>
      <c r="N361" s="32" t="str">
        <f>IFERROR(VLOOKUP(B361,'Data '!$B:$AN,39,0),"0")</f>
        <v>0</v>
      </c>
      <c r="O361" s="37">
        <f t="shared" si="37"/>
        <v>0</v>
      </c>
      <c r="P361" s="37">
        <f t="shared" si="38"/>
        <v>0</v>
      </c>
      <c r="Q361" s="50">
        <f t="shared" si="42"/>
        <v>0</v>
      </c>
      <c r="R361" s="37">
        <f t="shared" si="39"/>
        <v>0</v>
      </c>
      <c r="S361" s="38">
        <f t="shared" si="40"/>
        <v>0</v>
      </c>
    </row>
    <row r="362" spans="1:19" x14ac:dyDescent="0.25">
      <c r="A362" s="31">
        <f t="shared" si="36"/>
        <v>361</v>
      </c>
      <c r="B362" s="99"/>
      <c r="C362" s="33" t="str">
        <f>IFERROR(VLOOKUP(B362,'Data '!$B:$H,3,0)," ")</f>
        <v xml:space="preserve"> </v>
      </c>
      <c r="D362" s="33" t="str">
        <f>IFERROR(VLOOKUP($B362,'Data '!$B:$H,4,0)," ")</f>
        <v xml:space="preserve"> </v>
      </c>
      <c r="E362" s="33" t="str">
        <f>IFERROR(VLOOKUP($B362,'Data '!$B:$H,4,0)," ")</f>
        <v xml:space="preserve"> </v>
      </c>
      <c r="F362" s="33" t="str">
        <f>IFERROR(VLOOKUP($B362,'Data '!$B:$H,5,0)," ")</f>
        <v xml:space="preserve"> </v>
      </c>
      <c r="G362" s="34" t="str">
        <f>IFERROR(VLOOKUP($B362,'Data '!$B:$H,7,0)," ")</f>
        <v xml:space="preserve"> </v>
      </c>
      <c r="H362" s="34" t="str">
        <f>IFERROR(VLOOKUP($B362,'Data '!$B:$S,18,0)," ")</f>
        <v xml:space="preserve"> </v>
      </c>
      <c r="I362" s="43" t="str">
        <f>IFERROR(VLOOKUP(B362,'Data '!$B:$G,6,0)," ")</f>
        <v xml:space="preserve"> </v>
      </c>
      <c r="J362" s="50"/>
      <c r="K362" s="50"/>
      <c r="L362" s="50"/>
      <c r="M362" s="53" t="str">
        <f t="shared" si="41"/>
        <v>0</v>
      </c>
      <c r="N362" s="32" t="str">
        <f>IFERROR(VLOOKUP(B362,'Data '!$B:$AN,39,0),"0")</f>
        <v>0</v>
      </c>
      <c r="O362" s="37">
        <f t="shared" si="37"/>
        <v>0</v>
      </c>
      <c r="P362" s="37">
        <f t="shared" si="38"/>
        <v>0</v>
      </c>
      <c r="Q362" s="50">
        <f t="shared" si="42"/>
        <v>0</v>
      </c>
      <c r="R362" s="37">
        <f t="shared" si="39"/>
        <v>0</v>
      </c>
      <c r="S362" s="38">
        <f t="shared" si="40"/>
        <v>0</v>
      </c>
    </row>
    <row r="363" spans="1:19" x14ac:dyDescent="0.25">
      <c r="A363" s="31">
        <f t="shared" si="36"/>
        <v>362</v>
      </c>
      <c r="B363" s="99"/>
      <c r="C363" s="33" t="str">
        <f>IFERROR(VLOOKUP(B363,'Data '!$B:$H,3,0)," ")</f>
        <v xml:space="preserve"> </v>
      </c>
      <c r="D363" s="33" t="str">
        <f>IFERROR(VLOOKUP($B363,'Data '!$B:$H,4,0)," ")</f>
        <v xml:space="preserve"> </v>
      </c>
      <c r="E363" s="33" t="str">
        <f>IFERROR(VLOOKUP($B363,'Data '!$B:$H,4,0)," ")</f>
        <v xml:space="preserve"> </v>
      </c>
      <c r="F363" s="33" t="str">
        <f>IFERROR(VLOOKUP($B363,'Data '!$B:$H,5,0)," ")</f>
        <v xml:space="preserve"> </v>
      </c>
      <c r="G363" s="34" t="str">
        <f>IFERROR(VLOOKUP($B363,'Data '!$B:$H,7,0)," ")</f>
        <v xml:space="preserve"> </v>
      </c>
      <c r="H363" s="34" t="str">
        <f>IFERROR(VLOOKUP($B363,'Data '!$B:$S,18,0)," ")</f>
        <v xml:space="preserve"> </v>
      </c>
      <c r="I363" s="43" t="str">
        <f>IFERROR(VLOOKUP(B363,'Data '!$B:$G,6,0)," ")</f>
        <v xml:space="preserve"> </v>
      </c>
      <c r="J363" s="50"/>
      <c r="K363" s="50"/>
      <c r="L363" s="50"/>
      <c r="M363" s="53" t="str">
        <f t="shared" si="41"/>
        <v>0</v>
      </c>
      <c r="N363" s="32" t="str">
        <f>IFERROR(VLOOKUP(B363,'Data '!$B:$AN,39,0),"0")</f>
        <v>0</v>
      </c>
      <c r="O363" s="37">
        <f t="shared" si="37"/>
        <v>0</v>
      </c>
      <c r="P363" s="37">
        <f t="shared" si="38"/>
        <v>0</v>
      </c>
      <c r="Q363" s="50">
        <f t="shared" si="42"/>
        <v>0</v>
      </c>
      <c r="R363" s="37">
        <f t="shared" si="39"/>
        <v>0</v>
      </c>
      <c r="S363" s="38">
        <f t="shared" si="40"/>
        <v>0</v>
      </c>
    </row>
    <row r="364" spans="1:19" x14ac:dyDescent="0.25">
      <c r="A364" s="31">
        <f t="shared" si="36"/>
        <v>363</v>
      </c>
      <c r="B364" s="99"/>
      <c r="C364" s="33" t="str">
        <f>IFERROR(VLOOKUP(B364,'Data '!$B:$H,3,0)," ")</f>
        <v xml:space="preserve"> </v>
      </c>
      <c r="D364" s="33" t="str">
        <f>IFERROR(VLOOKUP($B364,'Data '!$B:$H,4,0)," ")</f>
        <v xml:space="preserve"> </v>
      </c>
      <c r="E364" s="33" t="str">
        <f>IFERROR(VLOOKUP($B364,'Data '!$B:$H,4,0)," ")</f>
        <v xml:space="preserve"> </v>
      </c>
      <c r="F364" s="33" t="str">
        <f>IFERROR(VLOOKUP($B364,'Data '!$B:$H,5,0)," ")</f>
        <v xml:space="preserve"> </v>
      </c>
      <c r="G364" s="34" t="str">
        <f>IFERROR(VLOOKUP($B364,'Data '!$B:$H,7,0)," ")</f>
        <v xml:space="preserve"> </v>
      </c>
      <c r="H364" s="34" t="str">
        <f>IFERROR(VLOOKUP($B364,'Data '!$B:$S,18,0)," ")</f>
        <v xml:space="preserve"> </v>
      </c>
      <c r="I364" s="43" t="str">
        <f>IFERROR(VLOOKUP(B364,'Data '!$B:$G,6,0)," ")</f>
        <v xml:space="preserve"> </v>
      </c>
      <c r="J364" s="50"/>
      <c r="K364" s="50"/>
      <c r="L364" s="50"/>
      <c r="M364" s="53" t="str">
        <f t="shared" si="41"/>
        <v>0</v>
      </c>
      <c r="N364" s="32" t="str">
        <f>IFERROR(VLOOKUP(B364,'Data '!$B:$AN,39,0),"0")</f>
        <v>0</v>
      </c>
      <c r="O364" s="37">
        <f t="shared" si="37"/>
        <v>0</v>
      </c>
      <c r="P364" s="37">
        <f t="shared" si="38"/>
        <v>0</v>
      </c>
      <c r="Q364" s="50">
        <f t="shared" si="42"/>
        <v>0</v>
      </c>
      <c r="R364" s="37">
        <f t="shared" si="39"/>
        <v>0</v>
      </c>
      <c r="S364" s="38">
        <f t="shared" si="40"/>
        <v>0</v>
      </c>
    </row>
    <row r="365" spans="1:19" x14ac:dyDescent="0.25">
      <c r="A365" s="31">
        <f t="shared" si="36"/>
        <v>364</v>
      </c>
      <c r="B365" s="99"/>
      <c r="C365" s="33" t="str">
        <f>IFERROR(VLOOKUP(B365,'Data '!$B:$H,3,0)," ")</f>
        <v xml:space="preserve"> </v>
      </c>
      <c r="D365" s="33" t="str">
        <f>IFERROR(VLOOKUP($B365,'Data '!$B:$H,4,0)," ")</f>
        <v xml:space="preserve"> </v>
      </c>
      <c r="E365" s="33" t="str">
        <f>IFERROR(VLOOKUP($B365,'Data '!$B:$H,4,0)," ")</f>
        <v xml:space="preserve"> </v>
      </c>
      <c r="F365" s="33" t="str">
        <f>IFERROR(VLOOKUP($B365,'Data '!$B:$H,5,0)," ")</f>
        <v xml:space="preserve"> </v>
      </c>
      <c r="G365" s="34" t="str">
        <f>IFERROR(VLOOKUP($B365,'Data '!$B:$H,7,0)," ")</f>
        <v xml:space="preserve"> </v>
      </c>
      <c r="H365" s="34" t="str">
        <f>IFERROR(VLOOKUP($B365,'Data '!$B:$S,18,0)," ")</f>
        <v xml:space="preserve"> </v>
      </c>
      <c r="I365" s="43" t="str">
        <f>IFERROR(VLOOKUP(B365,'Data '!$B:$G,6,0)," ")</f>
        <v xml:space="preserve"> </v>
      </c>
      <c r="J365" s="50"/>
      <c r="K365" s="50"/>
      <c r="L365" s="50"/>
      <c r="M365" s="53" t="str">
        <f t="shared" si="41"/>
        <v>0</v>
      </c>
      <c r="N365" s="32" t="str">
        <f>IFERROR(VLOOKUP(B365,'Data '!$B:$AN,39,0),"0")</f>
        <v>0</v>
      </c>
      <c r="O365" s="37">
        <f t="shared" si="37"/>
        <v>0</v>
      </c>
      <c r="P365" s="37">
        <f t="shared" si="38"/>
        <v>0</v>
      </c>
      <c r="Q365" s="50">
        <f t="shared" si="42"/>
        <v>0</v>
      </c>
      <c r="R365" s="37">
        <f t="shared" si="39"/>
        <v>0</v>
      </c>
      <c r="S365" s="38">
        <f t="shared" si="40"/>
        <v>0</v>
      </c>
    </row>
    <row r="366" spans="1:19" x14ac:dyDescent="0.25">
      <c r="A366" s="31">
        <f t="shared" si="36"/>
        <v>365</v>
      </c>
      <c r="B366" s="99"/>
      <c r="C366" s="33" t="str">
        <f>IFERROR(VLOOKUP(B366,'Data '!$B:$H,3,0)," ")</f>
        <v xml:space="preserve"> </v>
      </c>
      <c r="D366" s="33" t="str">
        <f>IFERROR(VLOOKUP($B366,'Data '!$B:$H,4,0)," ")</f>
        <v xml:space="preserve"> </v>
      </c>
      <c r="E366" s="33" t="str">
        <f>IFERROR(VLOOKUP($B366,'Data '!$B:$H,4,0)," ")</f>
        <v xml:space="preserve"> </v>
      </c>
      <c r="F366" s="33" t="str">
        <f>IFERROR(VLOOKUP($B366,'Data '!$B:$H,5,0)," ")</f>
        <v xml:space="preserve"> </v>
      </c>
      <c r="G366" s="34" t="str">
        <f>IFERROR(VLOOKUP($B366,'Data '!$B:$H,7,0)," ")</f>
        <v xml:space="preserve"> </v>
      </c>
      <c r="H366" s="34" t="str">
        <f>IFERROR(VLOOKUP($B366,'Data '!$B:$S,18,0)," ")</f>
        <v xml:space="preserve"> </v>
      </c>
      <c r="I366" s="43" t="str">
        <f>IFERROR(VLOOKUP(B366,'Data '!$B:$G,6,0)," ")</f>
        <v xml:space="preserve"> </v>
      </c>
      <c r="J366" s="50"/>
      <c r="K366" s="50"/>
      <c r="L366" s="50"/>
      <c r="M366" s="53" t="str">
        <f t="shared" si="41"/>
        <v>0</v>
      </c>
      <c r="N366" s="32" t="str">
        <f>IFERROR(VLOOKUP(B366,'Data '!$B:$AN,39,0),"0")</f>
        <v>0</v>
      </c>
      <c r="O366" s="37">
        <f t="shared" si="37"/>
        <v>0</v>
      </c>
      <c r="P366" s="37">
        <f t="shared" si="38"/>
        <v>0</v>
      </c>
      <c r="Q366" s="50">
        <f t="shared" si="42"/>
        <v>0</v>
      </c>
      <c r="R366" s="37">
        <f t="shared" si="39"/>
        <v>0</v>
      </c>
      <c r="S366" s="38">
        <f t="shared" si="40"/>
        <v>0</v>
      </c>
    </row>
    <row r="367" spans="1:19" x14ac:dyDescent="0.25">
      <c r="A367" s="31">
        <f t="shared" si="36"/>
        <v>366</v>
      </c>
      <c r="B367" s="99"/>
      <c r="C367" s="33" t="str">
        <f>IFERROR(VLOOKUP(B367,'Data '!$B:$H,3,0)," ")</f>
        <v xml:space="preserve"> </v>
      </c>
      <c r="D367" s="33" t="str">
        <f>IFERROR(VLOOKUP($B367,'Data '!$B:$H,4,0)," ")</f>
        <v xml:space="preserve"> </v>
      </c>
      <c r="E367" s="33" t="str">
        <f>IFERROR(VLOOKUP($B367,'Data '!$B:$H,4,0)," ")</f>
        <v xml:space="preserve"> </v>
      </c>
      <c r="F367" s="33" t="str">
        <f>IFERROR(VLOOKUP($B367,'Data '!$B:$H,5,0)," ")</f>
        <v xml:space="preserve"> </v>
      </c>
      <c r="G367" s="34" t="str">
        <f>IFERROR(VLOOKUP($B367,'Data '!$B:$H,7,0)," ")</f>
        <v xml:space="preserve"> </v>
      </c>
      <c r="H367" s="34" t="str">
        <f>IFERROR(VLOOKUP($B367,'Data '!$B:$S,18,0)," ")</f>
        <v xml:space="preserve"> </v>
      </c>
      <c r="I367" s="43" t="str">
        <f>IFERROR(VLOOKUP(B367,'Data '!$B:$G,6,0)," ")</f>
        <v xml:space="preserve"> </v>
      </c>
      <c r="J367" s="50"/>
      <c r="K367" s="50"/>
      <c r="L367" s="50"/>
      <c r="M367" s="53" t="str">
        <f t="shared" si="41"/>
        <v>0</v>
      </c>
      <c r="N367" s="32" t="str">
        <f>IFERROR(VLOOKUP(B367,'Data '!$B:$AN,39,0),"0")</f>
        <v>0</v>
      </c>
      <c r="O367" s="37">
        <f t="shared" si="37"/>
        <v>0</v>
      </c>
      <c r="P367" s="37">
        <f t="shared" si="38"/>
        <v>0</v>
      </c>
      <c r="Q367" s="50">
        <f t="shared" si="42"/>
        <v>0</v>
      </c>
      <c r="R367" s="37">
        <f t="shared" si="39"/>
        <v>0</v>
      </c>
      <c r="S367" s="38">
        <f t="shared" si="40"/>
        <v>0</v>
      </c>
    </row>
    <row r="368" spans="1:19" x14ac:dyDescent="0.25">
      <c r="A368" s="31">
        <f t="shared" si="36"/>
        <v>367</v>
      </c>
      <c r="B368" s="99"/>
      <c r="C368" s="33" t="str">
        <f>IFERROR(VLOOKUP(B368,'Data '!$B:$H,3,0)," ")</f>
        <v xml:space="preserve"> </v>
      </c>
      <c r="D368" s="33" t="str">
        <f>IFERROR(VLOOKUP($B368,'Data '!$B:$H,4,0)," ")</f>
        <v xml:space="preserve"> </v>
      </c>
      <c r="E368" s="33" t="str">
        <f>IFERROR(VLOOKUP($B368,'Data '!$B:$H,4,0)," ")</f>
        <v xml:space="preserve"> </v>
      </c>
      <c r="F368" s="33" t="str">
        <f>IFERROR(VLOOKUP($B368,'Data '!$B:$H,5,0)," ")</f>
        <v xml:space="preserve"> </v>
      </c>
      <c r="G368" s="34" t="str">
        <f>IFERROR(VLOOKUP($B368,'Data '!$B:$H,7,0)," ")</f>
        <v xml:space="preserve"> </v>
      </c>
      <c r="H368" s="34" t="str">
        <f>IFERROR(VLOOKUP($B368,'Data '!$B:$S,18,0)," ")</f>
        <v xml:space="preserve"> </v>
      </c>
      <c r="I368" s="43" t="str">
        <f>IFERROR(VLOOKUP(B368,'Data '!$B:$G,6,0)," ")</f>
        <v xml:space="preserve"> </v>
      </c>
      <c r="J368" s="50"/>
      <c r="K368" s="50"/>
      <c r="L368" s="50"/>
      <c r="M368" s="53" t="str">
        <f t="shared" si="41"/>
        <v>0</v>
      </c>
      <c r="N368" s="32" t="str">
        <f>IFERROR(VLOOKUP(B368,'Data '!$B:$AN,39,0),"0")</f>
        <v>0</v>
      </c>
      <c r="O368" s="37">
        <f t="shared" si="37"/>
        <v>0</v>
      </c>
      <c r="P368" s="37">
        <f t="shared" si="38"/>
        <v>0</v>
      </c>
      <c r="Q368" s="50">
        <f t="shared" si="42"/>
        <v>0</v>
      </c>
      <c r="R368" s="37">
        <f t="shared" si="39"/>
        <v>0</v>
      </c>
      <c r="S368" s="38">
        <f t="shared" si="40"/>
        <v>0</v>
      </c>
    </row>
    <row r="369" spans="1:19" x14ac:dyDescent="0.25">
      <c r="A369" s="31">
        <f t="shared" si="36"/>
        <v>368</v>
      </c>
      <c r="B369" s="99"/>
      <c r="C369" s="33" t="str">
        <f>IFERROR(VLOOKUP(B369,'Data '!$B:$H,3,0)," ")</f>
        <v xml:space="preserve"> </v>
      </c>
      <c r="D369" s="33" t="str">
        <f>IFERROR(VLOOKUP($B369,'Data '!$B:$H,4,0)," ")</f>
        <v xml:space="preserve"> </v>
      </c>
      <c r="E369" s="33" t="str">
        <f>IFERROR(VLOOKUP($B369,'Data '!$B:$H,4,0)," ")</f>
        <v xml:space="preserve"> </v>
      </c>
      <c r="F369" s="33" t="str">
        <f>IFERROR(VLOOKUP($B369,'Data '!$B:$H,5,0)," ")</f>
        <v xml:space="preserve"> </v>
      </c>
      <c r="G369" s="34" t="str">
        <f>IFERROR(VLOOKUP($B369,'Data '!$B:$H,7,0)," ")</f>
        <v xml:space="preserve"> </v>
      </c>
      <c r="H369" s="34" t="str">
        <f>IFERROR(VLOOKUP($B369,'Data '!$B:$S,18,0)," ")</f>
        <v xml:space="preserve"> </v>
      </c>
      <c r="I369" s="43" t="str">
        <f>IFERROR(VLOOKUP(B369,'Data '!$B:$G,6,0)," ")</f>
        <v xml:space="preserve"> </v>
      </c>
      <c r="J369" s="50"/>
      <c r="K369" s="50"/>
      <c r="L369" s="50"/>
      <c r="M369" s="53" t="str">
        <f t="shared" si="41"/>
        <v>0</v>
      </c>
      <c r="N369" s="32" t="str">
        <f>IFERROR(VLOOKUP(B369,'Data '!$B:$AN,39,0),"0")</f>
        <v>0</v>
      </c>
      <c r="O369" s="37">
        <f t="shared" si="37"/>
        <v>0</v>
      </c>
      <c r="P369" s="37">
        <f t="shared" si="38"/>
        <v>0</v>
      </c>
      <c r="Q369" s="50">
        <f t="shared" si="42"/>
        <v>0</v>
      </c>
      <c r="R369" s="37">
        <f t="shared" si="39"/>
        <v>0</v>
      </c>
      <c r="S369" s="38">
        <f t="shared" si="40"/>
        <v>0</v>
      </c>
    </row>
    <row r="370" spans="1:19" x14ac:dyDescent="0.25">
      <c r="A370" s="31">
        <f t="shared" si="36"/>
        <v>369</v>
      </c>
      <c r="B370" s="99"/>
      <c r="C370" s="33" t="str">
        <f>IFERROR(VLOOKUP(B370,'Data '!$B:$H,3,0)," ")</f>
        <v xml:space="preserve"> </v>
      </c>
      <c r="D370" s="33" t="str">
        <f>IFERROR(VLOOKUP($B370,'Data '!$B:$H,4,0)," ")</f>
        <v xml:space="preserve"> </v>
      </c>
      <c r="E370" s="33" t="str">
        <f>IFERROR(VLOOKUP($B370,'Data '!$B:$H,4,0)," ")</f>
        <v xml:space="preserve"> </v>
      </c>
      <c r="F370" s="33" t="str">
        <f>IFERROR(VLOOKUP($B370,'Data '!$B:$H,5,0)," ")</f>
        <v xml:space="preserve"> </v>
      </c>
      <c r="G370" s="34" t="str">
        <f>IFERROR(VLOOKUP($B370,'Data '!$B:$H,7,0)," ")</f>
        <v xml:space="preserve"> </v>
      </c>
      <c r="H370" s="34" t="str">
        <f>IFERROR(VLOOKUP($B370,'Data '!$B:$S,18,0)," ")</f>
        <v xml:space="preserve"> </v>
      </c>
      <c r="I370" s="43" t="str">
        <f>IFERROR(VLOOKUP(B370,'Data '!$B:$G,6,0)," ")</f>
        <v xml:space="preserve"> </v>
      </c>
      <c r="J370" s="50"/>
      <c r="K370" s="50"/>
      <c r="L370" s="50"/>
      <c r="M370" s="53" t="str">
        <f t="shared" si="41"/>
        <v>0</v>
      </c>
      <c r="N370" s="32" t="str">
        <f>IFERROR(VLOOKUP(B370,'Data '!$B:$AN,39,0),"0")</f>
        <v>0</v>
      </c>
      <c r="O370" s="37">
        <f t="shared" si="37"/>
        <v>0</v>
      </c>
      <c r="P370" s="37">
        <f t="shared" si="38"/>
        <v>0</v>
      </c>
      <c r="Q370" s="50">
        <f t="shared" si="42"/>
        <v>0</v>
      </c>
      <c r="R370" s="37">
        <f t="shared" si="39"/>
        <v>0</v>
      </c>
      <c r="S370" s="38">
        <f t="shared" si="40"/>
        <v>0</v>
      </c>
    </row>
    <row r="371" spans="1:19" x14ac:dyDescent="0.25">
      <c r="A371" s="31">
        <f t="shared" si="36"/>
        <v>370</v>
      </c>
      <c r="B371" s="99"/>
      <c r="C371" s="33" t="str">
        <f>IFERROR(VLOOKUP(B371,'Data '!$B:$H,3,0)," ")</f>
        <v xml:space="preserve"> </v>
      </c>
      <c r="D371" s="33" t="str">
        <f>IFERROR(VLOOKUP($B371,'Data '!$B:$H,4,0)," ")</f>
        <v xml:space="preserve"> </v>
      </c>
      <c r="E371" s="33" t="str">
        <f>IFERROR(VLOOKUP($B371,'Data '!$B:$H,4,0)," ")</f>
        <v xml:space="preserve"> </v>
      </c>
      <c r="F371" s="33" t="str">
        <f>IFERROR(VLOOKUP($B371,'Data '!$B:$H,5,0)," ")</f>
        <v xml:space="preserve"> </v>
      </c>
      <c r="G371" s="34" t="str">
        <f>IFERROR(VLOOKUP($B371,'Data '!$B:$H,7,0)," ")</f>
        <v xml:space="preserve"> </v>
      </c>
      <c r="H371" s="34" t="str">
        <f>IFERROR(VLOOKUP($B371,'Data '!$B:$S,18,0)," ")</f>
        <v xml:space="preserve"> </v>
      </c>
      <c r="I371" s="43" t="str">
        <f>IFERROR(VLOOKUP(B371,'Data '!$B:$G,6,0)," ")</f>
        <v xml:space="preserve"> </v>
      </c>
      <c r="J371" s="50"/>
      <c r="K371" s="50"/>
      <c r="L371" s="50"/>
      <c r="M371" s="53" t="str">
        <f t="shared" si="41"/>
        <v>0</v>
      </c>
      <c r="N371" s="32" t="str">
        <f>IFERROR(VLOOKUP(B371,'Data '!$B:$AN,39,0),"0")</f>
        <v>0</v>
      </c>
      <c r="O371" s="37">
        <f t="shared" si="37"/>
        <v>0</v>
      </c>
      <c r="P371" s="37">
        <f t="shared" si="38"/>
        <v>0</v>
      </c>
      <c r="Q371" s="50">
        <f t="shared" si="42"/>
        <v>0</v>
      </c>
      <c r="R371" s="37">
        <f t="shared" si="39"/>
        <v>0</v>
      </c>
      <c r="S371" s="38">
        <f t="shared" si="40"/>
        <v>0</v>
      </c>
    </row>
    <row r="372" spans="1:19" x14ac:dyDescent="0.25">
      <c r="A372" s="31">
        <f t="shared" si="36"/>
        <v>371</v>
      </c>
      <c r="B372" s="99"/>
      <c r="C372" s="33" t="str">
        <f>IFERROR(VLOOKUP(B372,'Data '!$B:$H,3,0)," ")</f>
        <v xml:space="preserve"> </v>
      </c>
      <c r="D372" s="33" t="str">
        <f>IFERROR(VLOOKUP($B372,'Data '!$B:$H,4,0)," ")</f>
        <v xml:space="preserve"> </v>
      </c>
      <c r="E372" s="33" t="str">
        <f>IFERROR(VLOOKUP($B372,'Data '!$B:$H,4,0)," ")</f>
        <v xml:space="preserve"> </v>
      </c>
      <c r="F372" s="33" t="str">
        <f>IFERROR(VLOOKUP($B372,'Data '!$B:$H,5,0)," ")</f>
        <v xml:space="preserve"> </v>
      </c>
      <c r="G372" s="34" t="str">
        <f>IFERROR(VLOOKUP($B372,'Data '!$B:$H,7,0)," ")</f>
        <v xml:space="preserve"> </v>
      </c>
      <c r="H372" s="34" t="str">
        <f>IFERROR(VLOOKUP($B372,'Data '!$B:$S,18,0)," ")</f>
        <v xml:space="preserve"> </v>
      </c>
      <c r="I372" s="43" t="str">
        <f>IFERROR(VLOOKUP(B372,'Data '!$B:$G,6,0)," ")</f>
        <v xml:space="preserve"> </v>
      </c>
      <c r="J372" s="50"/>
      <c r="K372" s="50"/>
      <c r="L372" s="50"/>
      <c r="M372" s="53" t="str">
        <f t="shared" si="41"/>
        <v>0</v>
      </c>
      <c r="N372" s="32" t="str">
        <f>IFERROR(VLOOKUP(B372,'Data '!$B:$AN,39,0),"0")</f>
        <v>0</v>
      </c>
      <c r="O372" s="37">
        <f t="shared" si="37"/>
        <v>0</v>
      </c>
      <c r="P372" s="37">
        <f t="shared" si="38"/>
        <v>0</v>
      </c>
      <c r="Q372" s="50">
        <f t="shared" si="42"/>
        <v>0</v>
      </c>
      <c r="R372" s="37">
        <f t="shared" si="39"/>
        <v>0</v>
      </c>
      <c r="S372" s="38">
        <f t="shared" si="40"/>
        <v>0</v>
      </c>
    </row>
    <row r="373" spans="1:19" x14ac:dyDescent="0.25">
      <c r="A373" s="31">
        <f t="shared" si="36"/>
        <v>372</v>
      </c>
      <c r="B373" s="99"/>
      <c r="C373" s="33" t="str">
        <f>IFERROR(VLOOKUP(B373,'Data '!$B:$H,3,0)," ")</f>
        <v xml:space="preserve"> </v>
      </c>
      <c r="D373" s="33" t="str">
        <f>IFERROR(VLOOKUP($B373,'Data '!$B:$H,4,0)," ")</f>
        <v xml:space="preserve"> </v>
      </c>
      <c r="E373" s="33" t="str">
        <f>IFERROR(VLOOKUP($B373,'Data '!$B:$H,4,0)," ")</f>
        <v xml:space="preserve"> </v>
      </c>
      <c r="F373" s="33" t="str">
        <f>IFERROR(VLOOKUP($B373,'Data '!$B:$H,5,0)," ")</f>
        <v xml:space="preserve"> </v>
      </c>
      <c r="G373" s="34" t="str">
        <f>IFERROR(VLOOKUP($B373,'Data '!$B:$H,7,0)," ")</f>
        <v xml:space="preserve"> </v>
      </c>
      <c r="H373" s="34" t="str">
        <f>IFERROR(VLOOKUP($B373,'Data '!$B:$S,18,0)," ")</f>
        <v xml:space="preserve"> </v>
      </c>
      <c r="I373" s="43" t="str">
        <f>IFERROR(VLOOKUP(B373,'Data '!$B:$G,6,0)," ")</f>
        <v xml:space="preserve"> </v>
      </c>
      <c r="J373" s="50"/>
      <c r="K373" s="50"/>
      <c r="L373" s="50"/>
      <c r="M373" s="53" t="str">
        <f t="shared" si="41"/>
        <v>0</v>
      </c>
      <c r="N373" s="32" t="str">
        <f>IFERROR(VLOOKUP(B373,'Data '!$B:$AN,39,0),"0")</f>
        <v>0</v>
      </c>
      <c r="O373" s="37">
        <f t="shared" si="37"/>
        <v>0</v>
      </c>
      <c r="P373" s="37">
        <f t="shared" si="38"/>
        <v>0</v>
      </c>
      <c r="Q373" s="50">
        <f t="shared" si="42"/>
        <v>0</v>
      </c>
      <c r="R373" s="37">
        <f t="shared" si="39"/>
        <v>0</v>
      </c>
      <c r="S373" s="38">
        <f t="shared" si="40"/>
        <v>0</v>
      </c>
    </row>
    <row r="374" spans="1:19" x14ac:dyDescent="0.25">
      <c r="A374" s="31">
        <f t="shared" si="36"/>
        <v>373</v>
      </c>
      <c r="B374" s="99"/>
      <c r="C374" s="33" t="str">
        <f>IFERROR(VLOOKUP(B374,'Data '!$B:$H,3,0)," ")</f>
        <v xml:space="preserve"> </v>
      </c>
      <c r="D374" s="33" t="str">
        <f>IFERROR(VLOOKUP($B374,'Data '!$B:$H,4,0)," ")</f>
        <v xml:space="preserve"> </v>
      </c>
      <c r="E374" s="33" t="str">
        <f>IFERROR(VLOOKUP($B374,'Data '!$B:$H,4,0)," ")</f>
        <v xml:space="preserve"> </v>
      </c>
      <c r="F374" s="33" t="str">
        <f>IFERROR(VLOOKUP($B374,'Data '!$B:$H,5,0)," ")</f>
        <v xml:space="preserve"> </v>
      </c>
      <c r="G374" s="34" t="str">
        <f>IFERROR(VLOOKUP($B374,'Data '!$B:$H,7,0)," ")</f>
        <v xml:space="preserve"> </v>
      </c>
      <c r="H374" s="34" t="str">
        <f>IFERROR(VLOOKUP($B374,'Data '!$B:$S,18,0)," ")</f>
        <v xml:space="preserve"> </v>
      </c>
      <c r="I374" s="43" t="str">
        <f>IFERROR(VLOOKUP(B374,'Data '!$B:$G,6,0)," ")</f>
        <v xml:space="preserve"> </v>
      </c>
      <c r="J374" s="50"/>
      <c r="K374" s="50"/>
      <c r="L374" s="50"/>
      <c r="M374" s="53" t="str">
        <f t="shared" si="41"/>
        <v>0</v>
      </c>
      <c r="N374" s="32" t="str">
        <f>IFERROR(VLOOKUP(B374,'Data '!$B:$AN,39,0),"0")</f>
        <v>0</v>
      </c>
      <c r="O374" s="37">
        <f t="shared" si="37"/>
        <v>0</v>
      </c>
      <c r="P374" s="37">
        <f t="shared" si="38"/>
        <v>0</v>
      </c>
      <c r="Q374" s="50">
        <f t="shared" si="42"/>
        <v>0</v>
      </c>
      <c r="R374" s="37">
        <f t="shared" si="39"/>
        <v>0</v>
      </c>
      <c r="S374" s="38">
        <f t="shared" si="40"/>
        <v>0</v>
      </c>
    </row>
    <row r="375" spans="1:19" x14ac:dyDescent="0.25">
      <c r="A375" s="31">
        <f t="shared" si="36"/>
        <v>374</v>
      </c>
      <c r="B375" s="99"/>
      <c r="C375" s="33" t="str">
        <f>IFERROR(VLOOKUP(B375,'Data '!$B:$H,3,0)," ")</f>
        <v xml:space="preserve"> </v>
      </c>
      <c r="D375" s="33" t="str">
        <f>IFERROR(VLOOKUP($B375,'Data '!$B:$H,4,0)," ")</f>
        <v xml:space="preserve"> </v>
      </c>
      <c r="E375" s="33" t="str">
        <f>IFERROR(VLOOKUP($B375,'Data '!$B:$H,4,0)," ")</f>
        <v xml:space="preserve"> </v>
      </c>
      <c r="F375" s="33" t="str">
        <f>IFERROR(VLOOKUP($B375,'Data '!$B:$H,5,0)," ")</f>
        <v xml:space="preserve"> </v>
      </c>
      <c r="G375" s="34" t="str">
        <f>IFERROR(VLOOKUP($B375,'Data '!$B:$H,7,0)," ")</f>
        <v xml:space="preserve"> </v>
      </c>
      <c r="H375" s="34" t="str">
        <f>IFERROR(VLOOKUP($B375,'Data '!$B:$S,18,0)," ")</f>
        <v xml:space="preserve"> </v>
      </c>
      <c r="I375" s="43" t="str">
        <f>IFERROR(VLOOKUP(B375,'Data '!$B:$G,6,0)," ")</f>
        <v xml:space="preserve"> </v>
      </c>
      <c r="J375" s="50"/>
      <c r="K375" s="50"/>
      <c r="L375" s="50"/>
      <c r="M375" s="53" t="str">
        <f t="shared" si="41"/>
        <v>0</v>
      </c>
      <c r="N375" s="32" t="str">
        <f>IFERROR(VLOOKUP(B375,'Data '!$B:$AN,39,0),"0")</f>
        <v>0</v>
      </c>
      <c r="O375" s="37">
        <f t="shared" si="37"/>
        <v>0</v>
      </c>
      <c r="P375" s="37">
        <f t="shared" si="38"/>
        <v>0</v>
      </c>
      <c r="Q375" s="50">
        <f t="shared" si="42"/>
        <v>0</v>
      </c>
      <c r="R375" s="37">
        <f t="shared" si="39"/>
        <v>0</v>
      </c>
      <c r="S375" s="38">
        <f t="shared" si="40"/>
        <v>0</v>
      </c>
    </row>
    <row r="376" spans="1:19" x14ac:dyDescent="0.25">
      <c r="A376" s="31">
        <f t="shared" si="36"/>
        <v>375</v>
      </c>
      <c r="B376" s="99"/>
      <c r="C376" s="33" t="str">
        <f>IFERROR(VLOOKUP(B376,'Data '!$B:$H,3,0)," ")</f>
        <v xml:space="preserve"> </v>
      </c>
      <c r="D376" s="33" t="str">
        <f>IFERROR(VLOOKUP($B376,'Data '!$B:$H,4,0)," ")</f>
        <v xml:space="preserve"> </v>
      </c>
      <c r="E376" s="33" t="str">
        <f>IFERROR(VLOOKUP($B376,'Data '!$B:$H,4,0)," ")</f>
        <v xml:space="preserve"> </v>
      </c>
      <c r="F376" s="33" t="str">
        <f>IFERROR(VLOOKUP($B376,'Data '!$B:$H,5,0)," ")</f>
        <v xml:space="preserve"> </v>
      </c>
      <c r="G376" s="34" t="str">
        <f>IFERROR(VLOOKUP($B376,'Data '!$B:$H,7,0)," ")</f>
        <v xml:space="preserve"> </v>
      </c>
      <c r="H376" s="34" t="str">
        <f>IFERROR(VLOOKUP($B376,'Data '!$B:$S,18,0)," ")</f>
        <v xml:space="preserve"> </v>
      </c>
      <c r="I376" s="43" t="str">
        <f>IFERROR(VLOOKUP(B376,'Data '!$B:$G,6,0)," ")</f>
        <v xml:space="preserve"> </v>
      </c>
      <c r="J376" s="50"/>
      <c r="K376" s="50"/>
      <c r="L376" s="50"/>
      <c r="M376" s="53" t="str">
        <f t="shared" si="41"/>
        <v>0</v>
      </c>
      <c r="N376" s="32" t="str">
        <f>IFERROR(VLOOKUP(B376,'Data '!$B:$AN,39,0),"0")</f>
        <v>0</v>
      </c>
      <c r="O376" s="37">
        <f t="shared" si="37"/>
        <v>0</v>
      </c>
      <c r="P376" s="37">
        <f t="shared" si="38"/>
        <v>0</v>
      </c>
      <c r="Q376" s="50">
        <f t="shared" si="42"/>
        <v>0</v>
      </c>
      <c r="R376" s="37">
        <f t="shared" si="39"/>
        <v>0</v>
      </c>
      <c r="S376" s="38">
        <f t="shared" si="40"/>
        <v>0</v>
      </c>
    </row>
    <row r="377" spans="1:19" x14ac:dyDescent="0.25">
      <c r="A377" s="31">
        <f t="shared" si="36"/>
        <v>376</v>
      </c>
      <c r="B377" s="99"/>
      <c r="C377" s="33" t="str">
        <f>IFERROR(VLOOKUP(B377,'Data '!$B:$H,3,0)," ")</f>
        <v xml:space="preserve"> </v>
      </c>
      <c r="D377" s="33" t="str">
        <f>IFERROR(VLOOKUP($B377,'Data '!$B:$H,4,0)," ")</f>
        <v xml:space="preserve"> </v>
      </c>
      <c r="E377" s="33" t="str">
        <f>IFERROR(VLOOKUP($B377,'Data '!$B:$H,4,0)," ")</f>
        <v xml:space="preserve"> </v>
      </c>
      <c r="F377" s="33" t="str">
        <f>IFERROR(VLOOKUP($B377,'Data '!$B:$H,5,0)," ")</f>
        <v xml:space="preserve"> </v>
      </c>
      <c r="G377" s="34" t="str">
        <f>IFERROR(VLOOKUP($B377,'Data '!$B:$H,7,0)," ")</f>
        <v xml:space="preserve"> </v>
      </c>
      <c r="H377" s="34" t="str">
        <f>IFERROR(VLOOKUP($B377,'Data '!$B:$S,18,0)," ")</f>
        <v xml:space="preserve"> </v>
      </c>
      <c r="I377" s="43" t="str">
        <f>IFERROR(VLOOKUP(B377,'Data '!$B:$G,6,0)," ")</f>
        <v xml:space="preserve"> </v>
      </c>
      <c r="J377" s="50"/>
      <c r="K377" s="50"/>
      <c r="L377" s="50"/>
      <c r="M377" s="53" t="str">
        <f t="shared" si="41"/>
        <v>0</v>
      </c>
      <c r="N377" s="32" t="str">
        <f>IFERROR(VLOOKUP(B377,'Data '!$B:$AN,39,0),"0")</f>
        <v>0</v>
      </c>
      <c r="O377" s="37">
        <f t="shared" si="37"/>
        <v>0</v>
      </c>
      <c r="P377" s="37">
        <f t="shared" si="38"/>
        <v>0</v>
      </c>
      <c r="Q377" s="50">
        <f t="shared" si="42"/>
        <v>0</v>
      </c>
      <c r="R377" s="37">
        <f t="shared" si="39"/>
        <v>0</v>
      </c>
      <c r="S377" s="38">
        <f t="shared" si="40"/>
        <v>0</v>
      </c>
    </row>
    <row r="378" spans="1:19" x14ac:dyDescent="0.25">
      <c r="A378" s="31">
        <f t="shared" si="36"/>
        <v>377</v>
      </c>
      <c r="B378" s="99"/>
      <c r="C378" s="33" t="str">
        <f>IFERROR(VLOOKUP(B378,'Data '!$B:$H,3,0)," ")</f>
        <v xml:space="preserve"> </v>
      </c>
      <c r="D378" s="33" t="str">
        <f>IFERROR(VLOOKUP($B378,'Data '!$B:$H,4,0)," ")</f>
        <v xml:space="preserve"> </v>
      </c>
      <c r="E378" s="33" t="str">
        <f>IFERROR(VLOOKUP($B378,'Data '!$B:$H,4,0)," ")</f>
        <v xml:space="preserve"> </v>
      </c>
      <c r="F378" s="33" t="str">
        <f>IFERROR(VLOOKUP($B378,'Data '!$B:$H,5,0)," ")</f>
        <v xml:space="preserve"> </v>
      </c>
      <c r="G378" s="34" t="str">
        <f>IFERROR(VLOOKUP($B378,'Data '!$B:$H,7,0)," ")</f>
        <v xml:space="preserve"> </v>
      </c>
      <c r="H378" s="34" t="str">
        <f>IFERROR(VLOOKUP($B378,'Data '!$B:$S,18,0)," ")</f>
        <v xml:space="preserve"> </v>
      </c>
      <c r="I378" s="43" t="str">
        <f>IFERROR(VLOOKUP(B378,'Data '!$B:$G,6,0)," ")</f>
        <v xml:space="preserve"> </v>
      </c>
      <c r="J378" s="50"/>
      <c r="K378" s="50"/>
      <c r="L378" s="50"/>
      <c r="M378" s="53" t="str">
        <f t="shared" si="41"/>
        <v>0</v>
      </c>
      <c r="N378" s="32" t="str">
        <f>IFERROR(VLOOKUP(B378,'Data '!$B:$AN,39,0),"0")</f>
        <v>0</v>
      </c>
      <c r="O378" s="37">
        <f t="shared" si="37"/>
        <v>0</v>
      </c>
      <c r="P378" s="37">
        <f t="shared" si="38"/>
        <v>0</v>
      </c>
      <c r="Q378" s="50">
        <f t="shared" si="42"/>
        <v>0</v>
      </c>
      <c r="R378" s="37">
        <f t="shared" si="39"/>
        <v>0</v>
      </c>
      <c r="S378" s="38">
        <f t="shared" si="40"/>
        <v>0</v>
      </c>
    </row>
    <row r="379" spans="1:19" x14ac:dyDescent="0.25">
      <c r="A379" s="31">
        <f t="shared" si="36"/>
        <v>378</v>
      </c>
      <c r="B379" s="99"/>
      <c r="C379" s="33" t="str">
        <f>IFERROR(VLOOKUP(B379,'Data '!$B:$H,3,0)," ")</f>
        <v xml:space="preserve"> </v>
      </c>
      <c r="D379" s="33" t="str">
        <f>IFERROR(VLOOKUP($B379,'Data '!$B:$H,4,0)," ")</f>
        <v xml:space="preserve"> </v>
      </c>
      <c r="E379" s="33" t="str">
        <f>IFERROR(VLOOKUP($B379,'Data '!$B:$H,4,0)," ")</f>
        <v xml:space="preserve"> </v>
      </c>
      <c r="F379" s="33" t="str">
        <f>IFERROR(VLOOKUP($B379,'Data '!$B:$H,5,0)," ")</f>
        <v xml:space="preserve"> </v>
      </c>
      <c r="G379" s="34" t="str">
        <f>IFERROR(VLOOKUP($B379,'Data '!$B:$H,7,0)," ")</f>
        <v xml:space="preserve"> </v>
      </c>
      <c r="H379" s="34" t="str">
        <f>IFERROR(VLOOKUP($B379,'Data '!$B:$S,18,0)," ")</f>
        <v xml:space="preserve"> </v>
      </c>
      <c r="I379" s="43" t="str">
        <f>IFERROR(VLOOKUP(B379,'Data '!$B:$G,6,0)," ")</f>
        <v xml:space="preserve"> </v>
      </c>
      <c r="J379" s="50"/>
      <c r="K379" s="50"/>
      <c r="L379" s="50"/>
      <c r="M379" s="53" t="str">
        <f t="shared" si="41"/>
        <v>0</v>
      </c>
      <c r="N379" s="32" t="str">
        <f>IFERROR(VLOOKUP(B379,'Data '!$B:$AN,39,0),"0")</f>
        <v>0</v>
      </c>
      <c r="O379" s="37">
        <f t="shared" si="37"/>
        <v>0</v>
      </c>
      <c r="P379" s="37">
        <f t="shared" si="38"/>
        <v>0</v>
      </c>
      <c r="Q379" s="50">
        <f t="shared" si="42"/>
        <v>0</v>
      </c>
      <c r="R379" s="37">
        <f t="shared" si="39"/>
        <v>0</v>
      </c>
      <c r="S379" s="38">
        <f t="shared" si="40"/>
        <v>0</v>
      </c>
    </row>
    <row r="380" spans="1:19" x14ac:dyDescent="0.25">
      <c r="A380" s="31">
        <f t="shared" si="36"/>
        <v>379</v>
      </c>
      <c r="B380" s="99"/>
      <c r="C380" s="33" t="str">
        <f>IFERROR(VLOOKUP(B380,'Data '!$B:$H,3,0)," ")</f>
        <v xml:space="preserve"> </v>
      </c>
      <c r="D380" s="33" t="str">
        <f>IFERROR(VLOOKUP($B380,'Data '!$B:$H,4,0)," ")</f>
        <v xml:space="preserve"> </v>
      </c>
      <c r="E380" s="33" t="str">
        <f>IFERROR(VLOOKUP($B380,'Data '!$B:$H,4,0)," ")</f>
        <v xml:space="preserve"> </v>
      </c>
      <c r="F380" s="33" t="str">
        <f>IFERROR(VLOOKUP($B380,'Data '!$B:$H,5,0)," ")</f>
        <v xml:space="preserve"> </v>
      </c>
      <c r="G380" s="34" t="str">
        <f>IFERROR(VLOOKUP($B380,'Data '!$B:$H,7,0)," ")</f>
        <v xml:space="preserve"> </v>
      </c>
      <c r="H380" s="34" t="str">
        <f>IFERROR(VLOOKUP($B380,'Data '!$B:$S,18,0)," ")</f>
        <v xml:space="preserve"> </v>
      </c>
      <c r="I380" s="43" t="str">
        <f>IFERROR(VLOOKUP(B380,'Data '!$B:$G,6,0)," ")</f>
        <v xml:space="preserve"> </v>
      </c>
      <c r="J380" s="50"/>
      <c r="K380" s="50"/>
      <c r="L380" s="50"/>
      <c r="M380" s="53" t="str">
        <f t="shared" si="41"/>
        <v>0</v>
      </c>
      <c r="N380" s="32" t="str">
        <f>IFERROR(VLOOKUP(B380,'Data '!$B:$AN,39,0),"0")</f>
        <v>0</v>
      </c>
      <c r="O380" s="37">
        <f t="shared" si="37"/>
        <v>0</v>
      </c>
      <c r="P380" s="37">
        <f t="shared" si="38"/>
        <v>0</v>
      </c>
      <c r="Q380" s="50">
        <f t="shared" si="42"/>
        <v>0</v>
      </c>
      <c r="R380" s="37">
        <f t="shared" si="39"/>
        <v>0</v>
      </c>
      <c r="S380" s="38">
        <f t="shared" si="40"/>
        <v>0</v>
      </c>
    </row>
    <row r="381" spans="1:19" x14ac:dyDescent="0.25">
      <c r="A381" s="31">
        <f t="shared" si="36"/>
        <v>380</v>
      </c>
      <c r="B381" s="99"/>
      <c r="C381" s="33" t="str">
        <f>IFERROR(VLOOKUP(B381,'Data '!$B:$H,3,0)," ")</f>
        <v xml:space="preserve"> </v>
      </c>
      <c r="D381" s="33" t="str">
        <f>IFERROR(VLOOKUP($B381,'Data '!$B:$H,4,0)," ")</f>
        <v xml:space="preserve"> </v>
      </c>
      <c r="E381" s="33" t="str">
        <f>IFERROR(VLOOKUP($B381,'Data '!$B:$H,4,0)," ")</f>
        <v xml:space="preserve"> </v>
      </c>
      <c r="F381" s="33" t="str">
        <f>IFERROR(VLOOKUP($B381,'Data '!$B:$H,5,0)," ")</f>
        <v xml:space="preserve"> </v>
      </c>
      <c r="G381" s="34" t="str">
        <f>IFERROR(VLOOKUP($B381,'Data '!$B:$H,7,0)," ")</f>
        <v xml:space="preserve"> </v>
      </c>
      <c r="H381" s="34" t="str">
        <f>IFERROR(VLOOKUP($B381,'Data '!$B:$S,18,0)," ")</f>
        <v xml:space="preserve"> </v>
      </c>
      <c r="I381" s="43" t="str">
        <f>IFERROR(VLOOKUP(B381,'Data '!$B:$G,6,0)," ")</f>
        <v xml:space="preserve"> </v>
      </c>
      <c r="J381" s="50"/>
      <c r="K381" s="50"/>
      <c r="L381" s="50"/>
      <c r="M381" s="53" t="str">
        <f t="shared" si="41"/>
        <v>0</v>
      </c>
      <c r="N381" s="32" t="str">
        <f>IFERROR(VLOOKUP(B381,'Data '!$B:$AN,39,0),"0")</f>
        <v>0</v>
      </c>
      <c r="O381" s="37">
        <f t="shared" si="37"/>
        <v>0</v>
      </c>
      <c r="P381" s="37">
        <f t="shared" si="38"/>
        <v>0</v>
      </c>
      <c r="Q381" s="50">
        <f t="shared" si="42"/>
        <v>0</v>
      </c>
      <c r="R381" s="37">
        <f t="shared" si="39"/>
        <v>0</v>
      </c>
      <c r="S381" s="38">
        <f t="shared" si="40"/>
        <v>0</v>
      </c>
    </row>
    <row r="382" spans="1:19" x14ac:dyDescent="0.25">
      <c r="A382" s="31">
        <f t="shared" si="36"/>
        <v>381</v>
      </c>
      <c r="B382" s="99"/>
      <c r="C382" s="33" t="str">
        <f>IFERROR(VLOOKUP(B382,'Data '!$B:$H,3,0)," ")</f>
        <v xml:space="preserve"> </v>
      </c>
      <c r="D382" s="33" t="str">
        <f>IFERROR(VLOOKUP($B382,'Data '!$B:$H,4,0)," ")</f>
        <v xml:space="preserve"> </v>
      </c>
      <c r="E382" s="33" t="str">
        <f>IFERROR(VLOOKUP($B382,'Data '!$B:$H,4,0)," ")</f>
        <v xml:space="preserve"> </v>
      </c>
      <c r="F382" s="33" t="str">
        <f>IFERROR(VLOOKUP($B382,'Data '!$B:$H,5,0)," ")</f>
        <v xml:space="preserve"> </v>
      </c>
      <c r="G382" s="34" t="str">
        <f>IFERROR(VLOOKUP($B382,'Data '!$B:$H,7,0)," ")</f>
        <v xml:space="preserve"> </v>
      </c>
      <c r="H382" s="34" t="str">
        <f>IFERROR(VLOOKUP($B382,'Data '!$B:$S,18,0)," ")</f>
        <v xml:space="preserve"> </v>
      </c>
      <c r="I382" s="43" t="str">
        <f>IFERROR(VLOOKUP(B382,'Data '!$B:$G,6,0)," ")</f>
        <v xml:space="preserve"> </v>
      </c>
      <c r="J382" s="50"/>
      <c r="K382" s="50"/>
      <c r="L382" s="50"/>
      <c r="M382" s="53" t="str">
        <f t="shared" si="41"/>
        <v>0</v>
      </c>
      <c r="N382" s="32" t="str">
        <f>IFERROR(VLOOKUP(B382,'Data '!$B:$AN,39,0),"0")</f>
        <v>0</v>
      </c>
      <c r="O382" s="37">
        <f t="shared" si="37"/>
        <v>0</v>
      </c>
      <c r="P382" s="37">
        <f t="shared" si="38"/>
        <v>0</v>
      </c>
      <c r="Q382" s="50">
        <f t="shared" si="42"/>
        <v>0</v>
      </c>
      <c r="R382" s="37">
        <f t="shared" si="39"/>
        <v>0</v>
      </c>
      <c r="S382" s="38">
        <f t="shared" si="40"/>
        <v>0</v>
      </c>
    </row>
    <row r="383" spans="1:19" x14ac:dyDescent="0.25">
      <c r="A383" s="31">
        <f t="shared" si="36"/>
        <v>382</v>
      </c>
      <c r="B383" s="99"/>
      <c r="C383" s="33" t="str">
        <f>IFERROR(VLOOKUP(B383,'Data '!$B:$H,3,0)," ")</f>
        <v xml:space="preserve"> </v>
      </c>
      <c r="D383" s="33" t="str">
        <f>IFERROR(VLOOKUP($B383,'Data '!$B:$H,4,0)," ")</f>
        <v xml:space="preserve"> </v>
      </c>
      <c r="E383" s="33" t="str">
        <f>IFERROR(VLOOKUP($B383,'Data '!$B:$H,4,0)," ")</f>
        <v xml:space="preserve"> </v>
      </c>
      <c r="F383" s="33" t="str">
        <f>IFERROR(VLOOKUP($B383,'Data '!$B:$H,5,0)," ")</f>
        <v xml:space="preserve"> </v>
      </c>
      <c r="G383" s="34" t="str">
        <f>IFERROR(VLOOKUP($B383,'Data '!$B:$H,7,0)," ")</f>
        <v xml:space="preserve"> </v>
      </c>
      <c r="H383" s="34" t="str">
        <f>IFERROR(VLOOKUP($B383,'Data '!$B:$S,18,0)," ")</f>
        <v xml:space="preserve"> </v>
      </c>
      <c r="I383" s="43" t="str">
        <f>IFERROR(VLOOKUP(B383,'Data '!$B:$G,6,0)," ")</f>
        <v xml:space="preserve"> </v>
      </c>
      <c r="J383" s="50"/>
      <c r="K383" s="50"/>
      <c r="L383" s="50"/>
      <c r="M383" s="53" t="str">
        <f t="shared" si="41"/>
        <v>0</v>
      </c>
      <c r="N383" s="32" t="str">
        <f>IFERROR(VLOOKUP(B383,'Data '!$B:$AN,39,0),"0")</f>
        <v>0</v>
      </c>
      <c r="O383" s="37">
        <f t="shared" si="37"/>
        <v>0</v>
      </c>
      <c r="P383" s="37">
        <f t="shared" si="38"/>
        <v>0</v>
      </c>
      <c r="Q383" s="50">
        <f t="shared" si="42"/>
        <v>0</v>
      </c>
      <c r="R383" s="37">
        <f t="shared" si="39"/>
        <v>0</v>
      </c>
      <c r="S383" s="38">
        <f t="shared" si="40"/>
        <v>0</v>
      </c>
    </row>
    <row r="384" spans="1:19" x14ac:dyDescent="0.25">
      <c r="A384" s="31">
        <f t="shared" si="36"/>
        <v>383</v>
      </c>
      <c r="B384" s="99"/>
      <c r="C384" s="33" t="str">
        <f>IFERROR(VLOOKUP(B384,'Data '!$B:$H,3,0)," ")</f>
        <v xml:space="preserve"> </v>
      </c>
      <c r="D384" s="33" t="str">
        <f>IFERROR(VLOOKUP($B384,'Data '!$B:$H,4,0)," ")</f>
        <v xml:space="preserve"> </v>
      </c>
      <c r="E384" s="33" t="str">
        <f>IFERROR(VLOOKUP($B384,'Data '!$B:$H,4,0)," ")</f>
        <v xml:space="preserve"> </v>
      </c>
      <c r="F384" s="33" t="str">
        <f>IFERROR(VLOOKUP($B384,'Data '!$B:$H,5,0)," ")</f>
        <v xml:space="preserve"> </v>
      </c>
      <c r="G384" s="34" t="str">
        <f>IFERROR(VLOOKUP($B384,'Data '!$B:$H,7,0)," ")</f>
        <v xml:space="preserve"> </v>
      </c>
      <c r="H384" s="34" t="str">
        <f>IFERROR(VLOOKUP($B384,'Data '!$B:$S,18,0)," ")</f>
        <v xml:space="preserve"> </v>
      </c>
      <c r="I384" s="43" t="str">
        <f>IFERROR(VLOOKUP(B384,'Data '!$B:$G,6,0)," ")</f>
        <v xml:space="preserve"> </v>
      </c>
      <c r="J384" s="50"/>
      <c r="K384" s="50"/>
      <c r="L384" s="50"/>
      <c r="M384" s="53" t="str">
        <f t="shared" si="41"/>
        <v>0</v>
      </c>
      <c r="N384" s="32" t="str">
        <f>IFERROR(VLOOKUP(B384,'Data '!$B:$AN,39,0),"0")</f>
        <v>0</v>
      </c>
      <c r="O384" s="37">
        <f t="shared" si="37"/>
        <v>0</v>
      </c>
      <c r="P384" s="37">
        <f t="shared" si="38"/>
        <v>0</v>
      </c>
      <c r="Q384" s="50">
        <f t="shared" si="42"/>
        <v>0</v>
      </c>
      <c r="R384" s="37">
        <f t="shared" si="39"/>
        <v>0</v>
      </c>
      <c r="S384" s="38">
        <f t="shared" si="40"/>
        <v>0</v>
      </c>
    </row>
    <row r="385" spans="1:19" x14ac:dyDescent="0.25">
      <c r="A385" s="31">
        <f t="shared" ref="A385:A448" si="43">ROW()-1</f>
        <v>384</v>
      </c>
      <c r="B385" s="99"/>
      <c r="C385" s="33" t="str">
        <f>IFERROR(VLOOKUP(B385,'Data '!$B:$H,3,0)," ")</f>
        <v xml:space="preserve"> </v>
      </c>
      <c r="D385" s="33" t="str">
        <f>IFERROR(VLOOKUP($B385,'Data '!$B:$H,4,0)," ")</f>
        <v xml:space="preserve"> </v>
      </c>
      <c r="E385" s="33" t="str">
        <f>IFERROR(VLOOKUP($B385,'Data '!$B:$H,4,0)," ")</f>
        <v xml:space="preserve"> </v>
      </c>
      <c r="F385" s="33" t="str">
        <f>IFERROR(VLOOKUP($B385,'Data '!$B:$H,5,0)," ")</f>
        <v xml:space="preserve"> </v>
      </c>
      <c r="G385" s="34" t="str">
        <f>IFERROR(VLOOKUP($B385,'Data '!$B:$H,7,0)," ")</f>
        <v xml:space="preserve"> </v>
      </c>
      <c r="H385" s="34" t="str">
        <f>IFERROR(VLOOKUP($B385,'Data '!$B:$S,18,0)," ")</f>
        <v xml:space="preserve"> </v>
      </c>
      <c r="I385" s="43" t="str">
        <f>IFERROR(VLOOKUP(B385,'Data '!$B:$G,6,0)," ")</f>
        <v xml:space="preserve"> </v>
      </c>
      <c r="J385" s="50"/>
      <c r="K385" s="50"/>
      <c r="L385" s="50"/>
      <c r="M385" s="53" t="str">
        <f t="shared" si="41"/>
        <v>0</v>
      </c>
      <c r="N385" s="32" t="str">
        <f>IFERROR(VLOOKUP(B385,'Data '!$B:$AN,39,0),"0")</f>
        <v>0</v>
      </c>
      <c r="O385" s="37">
        <f t="shared" si="37"/>
        <v>0</v>
      </c>
      <c r="P385" s="37">
        <f t="shared" si="38"/>
        <v>0</v>
      </c>
      <c r="Q385" s="50">
        <f t="shared" si="42"/>
        <v>0</v>
      </c>
      <c r="R385" s="37">
        <f t="shared" si="39"/>
        <v>0</v>
      </c>
      <c r="S385" s="38">
        <f t="shared" si="40"/>
        <v>0</v>
      </c>
    </row>
    <row r="386" spans="1:19" x14ac:dyDescent="0.25">
      <c r="A386" s="31">
        <f t="shared" si="43"/>
        <v>385</v>
      </c>
      <c r="B386" s="99"/>
      <c r="C386" s="33" t="str">
        <f>IFERROR(VLOOKUP(B386,'Data '!$B:$H,3,0)," ")</f>
        <v xml:space="preserve"> </v>
      </c>
      <c r="D386" s="33" t="str">
        <f>IFERROR(VLOOKUP($B386,'Data '!$B:$H,4,0)," ")</f>
        <v xml:space="preserve"> </v>
      </c>
      <c r="E386" s="33" t="str">
        <f>IFERROR(VLOOKUP($B386,'Data '!$B:$H,4,0)," ")</f>
        <v xml:space="preserve"> </v>
      </c>
      <c r="F386" s="33" t="str">
        <f>IFERROR(VLOOKUP($B386,'Data '!$B:$H,5,0)," ")</f>
        <v xml:space="preserve"> </v>
      </c>
      <c r="G386" s="34" t="str">
        <f>IFERROR(VLOOKUP($B386,'Data '!$B:$H,7,0)," ")</f>
        <v xml:space="preserve"> </v>
      </c>
      <c r="H386" s="34" t="str">
        <f>IFERROR(VLOOKUP($B386,'Data '!$B:$S,18,0)," ")</f>
        <v xml:space="preserve"> </v>
      </c>
      <c r="I386" s="43" t="str">
        <f>IFERROR(VLOOKUP(B386,'Data '!$B:$G,6,0)," ")</f>
        <v xml:space="preserve"> </v>
      </c>
      <c r="J386" s="50"/>
      <c r="K386" s="50"/>
      <c r="L386" s="50"/>
      <c r="M386" s="53" t="str">
        <f t="shared" si="41"/>
        <v>0</v>
      </c>
      <c r="N386" s="32" t="str">
        <f>IFERROR(VLOOKUP(B386,'Data '!$B:$AN,39,0),"0")</f>
        <v>0</v>
      </c>
      <c r="O386" s="37">
        <f t="shared" ref="O386:O449" si="44">SUMIFS($M:$M,$J:$J,$X$1,$B:$B,$B386)</f>
        <v>0</v>
      </c>
      <c r="P386" s="37">
        <f t="shared" ref="P386:P449" si="45">SUMIFS($M:$M,$J:$J,$Y$1,$B:$B,$B386)</f>
        <v>0</v>
      </c>
      <c r="Q386" s="50">
        <f t="shared" si="42"/>
        <v>0</v>
      </c>
      <c r="R386" s="37">
        <f t="shared" ref="R386:R449" si="46">SUMIFS($M:$M,$J:$J,$Z$1,$B:$B,$B386)</f>
        <v>0</v>
      </c>
      <c r="S386" s="38">
        <f t="shared" ref="S386:S449" si="47">SUMIFS($M:$M,$J:$J,$AA$1,$B:$B,$B386)</f>
        <v>0</v>
      </c>
    </row>
    <row r="387" spans="1:19" x14ac:dyDescent="0.25">
      <c r="A387" s="31">
        <f t="shared" si="43"/>
        <v>386</v>
      </c>
      <c r="B387" s="99"/>
      <c r="C387" s="33" t="str">
        <f>IFERROR(VLOOKUP(B387,'Data '!$B:$H,3,0)," ")</f>
        <v xml:space="preserve"> </v>
      </c>
      <c r="D387" s="33" t="str">
        <f>IFERROR(VLOOKUP($B387,'Data '!$B:$H,4,0)," ")</f>
        <v xml:space="preserve"> </v>
      </c>
      <c r="E387" s="33" t="str">
        <f>IFERROR(VLOOKUP($B387,'Data '!$B:$H,4,0)," ")</f>
        <v xml:space="preserve"> </v>
      </c>
      <c r="F387" s="33" t="str">
        <f>IFERROR(VLOOKUP($B387,'Data '!$B:$H,5,0)," ")</f>
        <v xml:space="preserve"> </v>
      </c>
      <c r="G387" s="34" t="str">
        <f>IFERROR(VLOOKUP($B387,'Data '!$B:$H,7,0)," ")</f>
        <v xml:space="preserve"> </v>
      </c>
      <c r="H387" s="34" t="str">
        <f>IFERROR(VLOOKUP($B387,'Data '!$B:$S,18,0)," ")</f>
        <v xml:space="preserve"> </v>
      </c>
      <c r="I387" s="43" t="str">
        <f>IFERROR(VLOOKUP(B387,'Data '!$B:$G,6,0)," ")</f>
        <v xml:space="preserve"> </v>
      </c>
      <c r="J387" s="50"/>
      <c r="K387" s="50"/>
      <c r="L387" s="50"/>
      <c r="M387" s="53" t="str">
        <f t="shared" ref="M387:M450" si="48">IF(J387=$Z$1,((L387-K387)+1),IF(I387=1,NETWORKDAYS.INTL(K387,L387,7),IF(I387=2,NETWORKDAYS.INTL(K387,L387,16),"0")))</f>
        <v>0</v>
      </c>
      <c r="N387" s="32" t="str">
        <f>IFERROR(VLOOKUP(B387,'Data '!$B:$AN,39,0),"0")</f>
        <v>0</v>
      </c>
      <c r="O387" s="37">
        <f t="shared" si="44"/>
        <v>0</v>
      </c>
      <c r="P387" s="37">
        <f t="shared" si="45"/>
        <v>0</v>
      </c>
      <c r="Q387" s="50">
        <f t="shared" si="42"/>
        <v>0</v>
      </c>
      <c r="R387" s="37">
        <f t="shared" si="46"/>
        <v>0</v>
      </c>
      <c r="S387" s="38">
        <f t="shared" si="47"/>
        <v>0</v>
      </c>
    </row>
    <row r="388" spans="1:19" x14ac:dyDescent="0.25">
      <c r="A388" s="31">
        <f t="shared" si="43"/>
        <v>387</v>
      </c>
      <c r="B388" s="99"/>
      <c r="C388" s="33" t="str">
        <f>IFERROR(VLOOKUP(B388,'Data '!$B:$H,3,0)," ")</f>
        <v xml:space="preserve"> </v>
      </c>
      <c r="D388" s="33" t="str">
        <f>IFERROR(VLOOKUP($B388,'Data '!$B:$H,4,0)," ")</f>
        <v xml:space="preserve"> </v>
      </c>
      <c r="E388" s="33" t="str">
        <f>IFERROR(VLOOKUP($B388,'Data '!$B:$H,4,0)," ")</f>
        <v xml:space="preserve"> </v>
      </c>
      <c r="F388" s="33" t="str">
        <f>IFERROR(VLOOKUP($B388,'Data '!$B:$H,5,0)," ")</f>
        <v xml:space="preserve"> </v>
      </c>
      <c r="G388" s="34" t="str">
        <f>IFERROR(VLOOKUP($B388,'Data '!$B:$H,7,0)," ")</f>
        <v xml:space="preserve"> </v>
      </c>
      <c r="H388" s="34" t="str">
        <f>IFERROR(VLOOKUP($B388,'Data '!$B:$S,18,0)," ")</f>
        <v xml:space="preserve"> </v>
      </c>
      <c r="I388" s="43" t="str">
        <f>IFERROR(VLOOKUP(B388,'Data '!$B:$G,6,0)," ")</f>
        <v xml:space="preserve"> </v>
      </c>
      <c r="J388" s="50"/>
      <c r="K388" s="50"/>
      <c r="L388" s="50"/>
      <c r="M388" s="53" t="str">
        <f t="shared" si="48"/>
        <v>0</v>
      </c>
      <c r="N388" s="32" t="str">
        <f>IFERROR(VLOOKUP(B388,'Data '!$B:$AN,39,0),"0")</f>
        <v>0</v>
      </c>
      <c r="O388" s="37">
        <f t="shared" si="44"/>
        <v>0</v>
      </c>
      <c r="P388" s="37">
        <f t="shared" si="45"/>
        <v>0</v>
      </c>
      <c r="Q388" s="50">
        <f t="shared" si="42"/>
        <v>0</v>
      </c>
      <c r="R388" s="37">
        <f t="shared" si="46"/>
        <v>0</v>
      </c>
      <c r="S388" s="38">
        <f t="shared" si="47"/>
        <v>0</v>
      </c>
    </row>
    <row r="389" spans="1:19" x14ac:dyDescent="0.25">
      <c r="A389" s="31">
        <f t="shared" si="43"/>
        <v>388</v>
      </c>
      <c r="B389" s="99"/>
      <c r="C389" s="33" t="str">
        <f>IFERROR(VLOOKUP(B389,'Data '!$B:$H,3,0)," ")</f>
        <v xml:space="preserve"> </v>
      </c>
      <c r="D389" s="33" t="str">
        <f>IFERROR(VLOOKUP($B389,'Data '!$B:$H,4,0)," ")</f>
        <v xml:space="preserve"> </v>
      </c>
      <c r="E389" s="33" t="str">
        <f>IFERROR(VLOOKUP($B389,'Data '!$B:$H,4,0)," ")</f>
        <v xml:space="preserve"> </v>
      </c>
      <c r="F389" s="33" t="str">
        <f>IFERROR(VLOOKUP($B389,'Data '!$B:$H,5,0)," ")</f>
        <v xml:space="preserve"> </v>
      </c>
      <c r="G389" s="34" t="str">
        <f>IFERROR(VLOOKUP($B389,'Data '!$B:$H,7,0)," ")</f>
        <v xml:space="preserve"> </v>
      </c>
      <c r="H389" s="34" t="str">
        <f>IFERROR(VLOOKUP($B389,'Data '!$B:$S,18,0)," ")</f>
        <v xml:space="preserve"> </v>
      </c>
      <c r="I389" s="43" t="str">
        <f>IFERROR(VLOOKUP(B389,'Data '!$B:$G,6,0)," ")</f>
        <v xml:space="preserve"> </v>
      </c>
      <c r="J389" s="50"/>
      <c r="K389" s="50"/>
      <c r="L389" s="50"/>
      <c r="M389" s="53" t="str">
        <f t="shared" si="48"/>
        <v>0</v>
      </c>
      <c r="N389" s="32" t="str">
        <f>IFERROR(VLOOKUP(B389,'Data '!$B:$AN,39,0),"0")</f>
        <v>0</v>
      </c>
      <c r="O389" s="37">
        <f t="shared" si="44"/>
        <v>0</v>
      </c>
      <c r="P389" s="37">
        <f t="shared" si="45"/>
        <v>0</v>
      </c>
      <c r="Q389" s="50">
        <f t="shared" ref="Q389:Q452" si="49">N389-SUM(O389:P389)</f>
        <v>0</v>
      </c>
      <c r="R389" s="37">
        <f t="shared" si="46"/>
        <v>0</v>
      </c>
      <c r="S389" s="38">
        <f t="shared" si="47"/>
        <v>0</v>
      </c>
    </row>
    <row r="390" spans="1:19" x14ac:dyDescent="0.25">
      <c r="A390" s="31">
        <f t="shared" si="43"/>
        <v>389</v>
      </c>
      <c r="B390" s="99"/>
      <c r="C390" s="33" t="str">
        <f>IFERROR(VLOOKUP(B390,'Data '!$B:$H,3,0)," ")</f>
        <v xml:space="preserve"> </v>
      </c>
      <c r="D390" s="33" t="str">
        <f>IFERROR(VLOOKUP($B390,'Data '!$B:$H,4,0)," ")</f>
        <v xml:space="preserve"> </v>
      </c>
      <c r="E390" s="33" t="str">
        <f>IFERROR(VLOOKUP($B390,'Data '!$B:$H,4,0)," ")</f>
        <v xml:space="preserve"> </v>
      </c>
      <c r="F390" s="33" t="str">
        <f>IFERROR(VLOOKUP($B390,'Data '!$B:$H,5,0)," ")</f>
        <v xml:space="preserve"> </v>
      </c>
      <c r="G390" s="34" t="str">
        <f>IFERROR(VLOOKUP($B390,'Data '!$B:$H,7,0)," ")</f>
        <v xml:space="preserve"> </v>
      </c>
      <c r="H390" s="34" t="str">
        <f>IFERROR(VLOOKUP($B390,'Data '!$B:$S,18,0)," ")</f>
        <v xml:space="preserve"> </v>
      </c>
      <c r="I390" s="43" t="str">
        <f>IFERROR(VLOOKUP(B390,'Data '!$B:$G,6,0)," ")</f>
        <v xml:space="preserve"> </v>
      </c>
      <c r="J390" s="50"/>
      <c r="K390" s="50"/>
      <c r="L390" s="50"/>
      <c r="M390" s="53" t="str">
        <f t="shared" si="48"/>
        <v>0</v>
      </c>
      <c r="N390" s="32" t="str">
        <f>IFERROR(VLOOKUP(B390,'Data '!$B:$AN,39,0),"0")</f>
        <v>0</v>
      </c>
      <c r="O390" s="37">
        <f t="shared" si="44"/>
        <v>0</v>
      </c>
      <c r="P390" s="37">
        <f t="shared" si="45"/>
        <v>0</v>
      </c>
      <c r="Q390" s="50">
        <f t="shared" si="49"/>
        <v>0</v>
      </c>
      <c r="R390" s="37">
        <f t="shared" si="46"/>
        <v>0</v>
      </c>
      <c r="S390" s="38">
        <f t="shared" si="47"/>
        <v>0</v>
      </c>
    </row>
    <row r="391" spans="1:19" x14ac:dyDescent="0.25">
      <c r="A391" s="31">
        <f t="shared" si="43"/>
        <v>390</v>
      </c>
      <c r="B391" s="99"/>
      <c r="C391" s="33" t="str">
        <f>IFERROR(VLOOKUP(B391,'Data '!$B:$H,3,0)," ")</f>
        <v xml:space="preserve"> </v>
      </c>
      <c r="D391" s="33" t="str">
        <f>IFERROR(VLOOKUP($B391,'Data '!$B:$H,4,0)," ")</f>
        <v xml:space="preserve"> </v>
      </c>
      <c r="E391" s="33" t="str">
        <f>IFERROR(VLOOKUP($B391,'Data '!$B:$H,4,0)," ")</f>
        <v xml:space="preserve"> </v>
      </c>
      <c r="F391" s="33" t="str">
        <f>IFERROR(VLOOKUP($B391,'Data '!$B:$H,5,0)," ")</f>
        <v xml:space="preserve"> </v>
      </c>
      <c r="G391" s="34" t="str">
        <f>IFERROR(VLOOKUP($B391,'Data '!$B:$H,7,0)," ")</f>
        <v xml:space="preserve"> </v>
      </c>
      <c r="H391" s="34" t="str">
        <f>IFERROR(VLOOKUP($B391,'Data '!$B:$S,18,0)," ")</f>
        <v xml:space="preserve"> </v>
      </c>
      <c r="I391" s="43" t="str">
        <f>IFERROR(VLOOKUP(B391,'Data '!$B:$G,6,0)," ")</f>
        <v xml:space="preserve"> </v>
      </c>
      <c r="J391" s="50"/>
      <c r="K391" s="50"/>
      <c r="L391" s="50"/>
      <c r="M391" s="53" t="str">
        <f t="shared" si="48"/>
        <v>0</v>
      </c>
      <c r="N391" s="32" t="str">
        <f>IFERROR(VLOOKUP(B391,'Data '!$B:$AN,39,0),"0")</f>
        <v>0</v>
      </c>
      <c r="O391" s="37">
        <f t="shared" si="44"/>
        <v>0</v>
      </c>
      <c r="P391" s="37">
        <f t="shared" si="45"/>
        <v>0</v>
      </c>
      <c r="Q391" s="50">
        <f t="shared" si="49"/>
        <v>0</v>
      </c>
      <c r="R391" s="37">
        <f t="shared" si="46"/>
        <v>0</v>
      </c>
      <c r="S391" s="38">
        <f t="shared" si="47"/>
        <v>0</v>
      </c>
    </row>
    <row r="392" spans="1:19" x14ac:dyDescent="0.25">
      <c r="A392" s="31">
        <f t="shared" si="43"/>
        <v>391</v>
      </c>
      <c r="B392" s="99"/>
      <c r="C392" s="33" t="str">
        <f>IFERROR(VLOOKUP(B392,'Data '!$B:$H,3,0)," ")</f>
        <v xml:space="preserve"> </v>
      </c>
      <c r="D392" s="33" t="str">
        <f>IFERROR(VLOOKUP($B392,'Data '!$B:$H,4,0)," ")</f>
        <v xml:space="preserve"> </v>
      </c>
      <c r="E392" s="33" t="str">
        <f>IFERROR(VLOOKUP($B392,'Data '!$B:$H,4,0)," ")</f>
        <v xml:space="preserve"> </v>
      </c>
      <c r="F392" s="33" t="str">
        <f>IFERROR(VLOOKUP($B392,'Data '!$B:$H,5,0)," ")</f>
        <v xml:space="preserve"> </v>
      </c>
      <c r="G392" s="34" t="str">
        <f>IFERROR(VLOOKUP($B392,'Data '!$B:$H,7,0)," ")</f>
        <v xml:space="preserve"> </v>
      </c>
      <c r="H392" s="34" t="str">
        <f>IFERROR(VLOOKUP($B392,'Data '!$B:$S,18,0)," ")</f>
        <v xml:space="preserve"> </v>
      </c>
      <c r="I392" s="43" t="str">
        <f>IFERROR(VLOOKUP(B392,'Data '!$B:$G,6,0)," ")</f>
        <v xml:space="preserve"> </v>
      </c>
      <c r="J392" s="50"/>
      <c r="K392" s="50"/>
      <c r="L392" s="50"/>
      <c r="M392" s="53" t="str">
        <f t="shared" si="48"/>
        <v>0</v>
      </c>
      <c r="N392" s="32" t="str">
        <f>IFERROR(VLOOKUP(B392,'Data '!$B:$AN,39,0),"0")</f>
        <v>0</v>
      </c>
      <c r="O392" s="37">
        <f t="shared" si="44"/>
        <v>0</v>
      </c>
      <c r="P392" s="37">
        <f t="shared" si="45"/>
        <v>0</v>
      </c>
      <c r="Q392" s="50">
        <f t="shared" si="49"/>
        <v>0</v>
      </c>
      <c r="R392" s="37">
        <f t="shared" si="46"/>
        <v>0</v>
      </c>
      <c r="S392" s="38">
        <f t="shared" si="47"/>
        <v>0</v>
      </c>
    </row>
    <row r="393" spans="1:19" x14ac:dyDescent="0.25">
      <c r="A393" s="31">
        <f t="shared" si="43"/>
        <v>392</v>
      </c>
      <c r="B393" s="99"/>
      <c r="C393" s="33" t="str">
        <f>IFERROR(VLOOKUP(B393,'Data '!$B:$H,3,0)," ")</f>
        <v xml:space="preserve"> </v>
      </c>
      <c r="D393" s="33" t="str">
        <f>IFERROR(VLOOKUP($B393,'Data '!$B:$H,4,0)," ")</f>
        <v xml:space="preserve"> </v>
      </c>
      <c r="E393" s="33" t="str">
        <f>IFERROR(VLOOKUP($B393,'Data '!$B:$H,4,0)," ")</f>
        <v xml:space="preserve"> </v>
      </c>
      <c r="F393" s="33" t="str">
        <f>IFERROR(VLOOKUP($B393,'Data '!$B:$H,5,0)," ")</f>
        <v xml:space="preserve"> </v>
      </c>
      <c r="G393" s="34" t="str">
        <f>IFERROR(VLOOKUP($B393,'Data '!$B:$H,7,0)," ")</f>
        <v xml:space="preserve"> </v>
      </c>
      <c r="H393" s="34" t="str">
        <f>IFERROR(VLOOKUP($B393,'Data '!$B:$S,18,0)," ")</f>
        <v xml:space="preserve"> </v>
      </c>
      <c r="I393" s="43" t="str">
        <f>IFERROR(VLOOKUP(B393,'Data '!$B:$G,6,0)," ")</f>
        <v xml:space="preserve"> </v>
      </c>
      <c r="J393" s="50"/>
      <c r="K393" s="50"/>
      <c r="L393" s="50"/>
      <c r="M393" s="53" t="str">
        <f t="shared" si="48"/>
        <v>0</v>
      </c>
      <c r="N393" s="32" t="str">
        <f>IFERROR(VLOOKUP(B393,'Data '!$B:$AN,39,0),"0")</f>
        <v>0</v>
      </c>
      <c r="O393" s="37">
        <f t="shared" si="44"/>
        <v>0</v>
      </c>
      <c r="P393" s="37">
        <f t="shared" si="45"/>
        <v>0</v>
      </c>
      <c r="Q393" s="50">
        <f t="shared" si="49"/>
        <v>0</v>
      </c>
      <c r="R393" s="37">
        <f t="shared" si="46"/>
        <v>0</v>
      </c>
      <c r="S393" s="38">
        <f t="shared" si="47"/>
        <v>0</v>
      </c>
    </row>
    <row r="394" spans="1:19" x14ac:dyDescent="0.25">
      <c r="A394" s="31">
        <f t="shared" si="43"/>
        <v>393</v>
      </c>
      <c r="B394" s="99"/>
      <c r="C394" s="33" t="str">
        <f>IFERROR(VLOOKUP(B394,'Data '!$B:$H,3,0)," ")</f>
        <v xml:space="preserve"> </v>
      </c>
      <c r="D394" s="33" t="str">
        <f>IFERROR(VLOOKUP($B394,'Data '!$B:$H,4,0)," ")</f>
        <v xml:space="preserve"> </v>
      </c>
      <c r="E394" s="33" t="str">
        <f>IFERROR(VLOOKUP($B394,'Data '!$B:$H,4,0)," ")</f>
        <v xml:space="preserve"> </v>
      </c>
      <c r="F394" s="33" t="str">
        <f>IFERROR(VLOOKUP($B394,'Data '!$B:$H,5,0)," ")</f>
        <v xml:space="preserve"> </v>
      </c>
      <c r="G394" s="34" t="str">
        <f>IFERROR(VLOOKUP($B394,'Data '!$B:$H,7,0)," ")</f>
        <v xml:space="preserve"> </v>
      </c>
      <c r="H394" s="34" t="str">
        <f>IFERROR(VLOOKUP($B394,'Data '!$B:$S,18,0)," ")</f>
        <v xml:space="preserve"> </v>
      </c>
      <c r="I394" s="43" t="str">
        <f>IFERROR(VLOOKUP(B394,'Data '!$B:$G,6,0)," ")</f>
        <v xml:space="preserve"> </v>
      </c>
      <c r="J394" s="50"/>
      <c r="K394" s="50"/>
      <c r="L394" s="50"/>
      <c r="M394" s="53" t="str">
        <f t="shared" si="48"/>
        <v>0</v>
      </c>
      <c r="N394" s="32" t="str">
        <f>IFERROR(VLOOKUP(B394,'Data '!$B:$AN,39,0),"0")</f>
        <v>0</v>
      </c>
      <c r="O394" s="37">
        <f t="shared" si="44"/>
        <v>0</v>
      </c>
      <c r="P394" s="37">
        <f t="shared" si="45"/>
        <v>0</v>
      </c>
      <c r="Q394" s="50">
        <f t="shared" si="49"/>
        <v>0</v>
      </c>
      <c r="R394" s="37">
        <f t="shared" si="46"/>
        <v>0</v>
      </c>
      <c r="S394" s="38">
        <f t="shared" si="47"/>
        <v>0</v>
      </c>
    </row>
    <row r="395" spans="1:19" x14ac:dyDescent="0.25">
      <c r="A395" s="31">
        <f t="shared" si="43"/>
        <v>394</v>
      </c>
      <c r="B395" s="99"/>
      <c r="C395" s="33" t="str">
        <f>IFERROR(VLOOKUP(B395,'Data '!$B:$H,3,0)," ")</f>
        <v xml:space="preserve"> </v>
      </c>
      <c r="D395" s="33" t="str">
        <f>IFERROR(VLOOKUP($B395,'Data '!$B:$H,4,0)," ")</f>
        <v xml:space="preserve"> </v>
      </c>
      <c r="E395" s="33" t="str">
        <f>IFERROR(VLOOKUP($B395,'Data '!$B:$H,4,0)," ")</f>
        <v xml:space="preserve"> </v>
      </c>
      <c r="F395" s="33" t="str">
        <f>IFERROR(VLOOKUP($B395,'Data '!$B:$H,5,0)," ")</f>
        <v xml:space="preserve"> </v>
      </c>
      <c r="G395" s="34" t="str">
        <f>IFERROR(VLOOKUP($B395,'Data '!$B:$H,7,0)," ")</f>
        <v xml:space="preserve"> </v>
      </c>
      <c r="H395" s="34" t="str">
        <f>IFERROR(VLOOKUP($B395,'Data '!$B:$S,18,0)," ")</f>
        <v xml:space="preserve"> </v>
      </c>
      <c r="I395" s="43" t="str">
        <f>IFERROR(VLOOKUP(B395,'Data '!$B:$G,6,0)," ")</f>
        <v xml:space="preserve"> </v>
      </c>
      <c r="J395" s="50"/>
      <c r="K395" s="50"/>
      <c r="L395" s="50"/>
      <c r="M395" s="53" t="str">
        <f t="shared" si="48"/>
        <v>0</v>
      </c>
      <c r="N395" s="32" t="str">
        <f>IFERROR(VLOOKUP(B395,'Data '!$B:$AN,39,0),"0")</f>
        <v>0</v>
      </c>
      <c r="O395" s="37">
        <f t="shared" si="44"/>
        <v>0</v>
      </c>
      <c r="P395" s="37">
        <f t="shared" si="45"/>
        <v>0</v>
      </c>
      <c r="Q395" s="50">
        <f t="shared" si="49"/>
        <v>0</v>
      </c>
      <c r="R395" s="37">
        <f t="shared" si="46"/>
        <v>0</v>
      </c>
      <c r="S395" s="38">
        <f t="shared" si="47"/>
        <v>0</v>
      </c>
    </row>
    <row r="396" spans="1:19" x14ac:dyDescent="0.25">
      <c r="A396" s="31">
        <f t="shared" si="43"/>
        <v>395</v>
      </c>
      <c r="B396" s="99"/>
      <c r="C396" s="33" t="str">
        <f>IFERROR(VLOOKUP(B396,'Data '!$B:$H,3,0)," ")</f>
        <v xml:space="preserve"> </v>
      </c>
      <c r="D396" s="33" t="str">
        <f>IFERROR(VLOOKUP($B396,'Data '!$B:$H,4,0)," ")</f>
        <v xml:space="preserve"> </v>
      </c>
      <c r="E396" s="33" t="str">
        <f>IFERROR(VLOOKUP($B396,'Data '!$B:$H,4,0)," ")</f>
        <v xml:space="preserve"> </v>
      </c>
      <c r="F396" s="33" t="str">
        <f>IFERROR(VLOOKUP($B396,'Data '!$B:$H,5,0)," ")</f>
        <v xml:space="preserve"> </v>
      </c>
      <c r="G396" s="34" t="str">
        <f>IFERROR(VLOOKUP($B396,'Data '!$B:$H,7,0)," ")</f>
        <v xml:space="preserve"> </v>
      </c>
      <c r="H396" s="34" t="str">
        <f>IFERROR(VLOOKUP($B396,'Data '!$B:$S,18,0)," ")</f>
        <v xml:space="preserve"> </v>
      </c>
      <c r="I396" s="43" t="str">
        <f>IFERROR(VLOOKUP(B396,'Data '!$B:$G,6,0)," ")</f>
        <v xml:space="preserve"> </v>
      </c>
      <c r="J396" s="50"/>
      <c r="K396" s="50"/>
      <c r="L396" s="50"/>
      <c r="M396" s="53" t="str">
        <f t="shared" si="48"/>
        <v>0</v>
      </c>
      <c r="N396" s="32" t="str">
        <f>IFERROR(VLOOKUP(B396,'Data '!$B:$AN,39,0),"0")</f>
        <v>0</v>
      </c>
      <c r="O396" s="37">
        <f t="shared" si="44"/>
        <v>0</v>
      </c>
      <c r="P396" s="37">
        <f t="shared" si="45"/>
        <v>0</v>
      </c>
      <c r="Q396" s="50">
        <f t="shared" si="49"/>
        <v>0</v>
      </c>
      <c r="R396" s="37">
        <f t="shared" si="46"/>
        <v>0</v>
      </c>
      <c r="S396" s="38">
        <f t="shared" si="47"/>
        <v>0</v>
      </c>
    </row>
    <row r="397" spans="1:19" x14ac:dyDescent="0.25">
      <c r="A397" s="31">
        <f t="shared" si="43"/>
        <v>396</v>
      </c>
      <c r="B397" s="99"/>
      <c r="C397" s="33" t="str">
        <f>IFERROR(VLOOKUP(B397,'Data '!$B:$H,3,0)," ")</f>
        <v xml:space="preserve"> </v>
      </c>
      <c r="D397" s="33" t="str">
        <f>IFERROR(VLOOKUP($B397,'Data '!$B:$H,4,0)," ")</f>
        <v xml:space="preserve"> </v>
      </c>
      <c r="E397" s="33" t="str">
        <f>IFERROR(VLOOKUP($B397,'Data '!$B:$H,4,0)," ")</f>
        <v xml:space="preserve"> </v>
      </c>
      <c r="F397" s="33" t="str">
        <f>IFERROR(VLOOKUP($B397,'Data '!$B:$H,5,0)," ")</f>
        <v xml:space="preserve"> </v>
      </c>
      <c r="G397" s="34" t="str">
        <f>IFERROR(VLOOKUP($B397,'Data '!$B:$H,7,0)," ")</f>
        <v xml:space="preserve"> </v>
      </c>
      <c r="H397" s="34" t="str">
        <f>IFERROR(VLOOKUP($B397,'Data '!$B:$S,18,0)," ")</f>
        <v xml:space="preserve"> </v>
      </c>
      <c r="I397" s="43" t="str">
        <f>IFERROR(VLOOKUP(B397,'Data '!$B:$G,6,0)," ")</f>
        <v xml:space="preserve"> </v>
      </c>
      <c r="J397" s="50"/>
      <c r="K397" s="50"/>
      <c r="L397" s="50"/>
      <c r="M397" s="53" t="str">
        <f t="shared" si="48"/>
        <v>0</v>
      </c>
      <c r="N397" s="32" t="str">
        <f>IFERROR(VLOOKUP(B397,'Data '!$B:$AN,39,0),"0")</f>
        <v>0</v>
      </c>
      <c r="O397" s="37">
        <f t="shared" si="44"/>
        <v>0</v>
      </c>
      <c r="P397" s="37">
        <f t="shared" si="45"/>
        <v>0</v>
      </c>
      <c r="Q397" s="50">
        <f t="shared" si="49"/>
        <v>0</v>
      </c>
      <c r="R397" s="37">
        <f t="shared" si="46"/>
        <v>0</v>
      </c>
      <c r="S397" s="38">
        <f t="shared" si="47"/>
        <v>0</v>
      </c>
    </row>
    <row r="398" spans="1:19" x14ac:dyDescent="0.25">
      <c r="A398" s="31">
        <f t="shared" si="43"/>
        <v>397</v>
      </c>
      <c r="B398" s="99"/>
      <c r="C398" s="33" t="str">
        <f>IFERROR(VLOOKUP(B398,'Data '!$B:$H,3,0)," ")</f>
        <v xml:space="preserve"> </v>
      </c>
      <c r="D398" s="33" t="str">
        <f>IFERROR(VLOOKUP($B398,'Data '!$B:$H,4,0)," ")</f>
        <v xml:space="preserve"> </v>
      </c>
      <c r="E398" s="33" t="str">
        <f>IFERROR(VLOOKUP($B398,'Data '!$B:$H,4,0)," ")</f>
        <v xml:space="preserve"> </v>
      </c>
      <c r="F398" s="33" t="str">
        <f>IFERROR(VLOOKUP($B398,'Data '!$B:$H,5,0)," ")</f>
        <v xml:space="preserve"> </v>
      </c>
      <c r="G398" s="34" t="str">
        <f>IFERROR(VLOOKUP($B398,'Data '!$B:$H,7,0)," ")</f>
        <v xml:space="preserve"> </v>
      </c>
      <c r="H398" s="34" t="str">
        <f>IFERROR(VLOOKUP($B398,'Data '!$B:$S,18,0)," ")</f>
        <v xml:space="preserve"> </v>
      </c>
      <c r="I398" s="43" t="str">
        <f>IFERROR(VLOOKUP(B398,'Data '!$B:$G,6,0)," ")</f>
        <v xml:space="preserve"> </v>
      </c>
      <c r="J398" s="50"/>
      <c r="K398" s="50"/>
      <c r="L398" s="50"/>
      <c r="M398" s="53" t="str">
        <f t="shared" si="48"/>
        <v>0</v>
      </c>
      <c r="N398" s="32" t="str">
        <f>IFERROR(VLOOKUP(B398,'Data '!$B:$AN,39,0),"0")</f>
        <v>0</v>
      </c>
      <c r="O398" s="37">
        <f t="shared" si="44"/>
        <v>0</v>
      </c>
      <c r="P398" s="37">
        <f t="shared" si="45"/>
        <v>0</v>
      </c>
      <c r="Q398" s="50">
        <f t="shared" si="49"/>
        <v>0</v>
      </c>
      <c r="R398" s="37">
        <f t="shared" si="46"/>
        <v>0</v>
      </c>
      <c r="S398" s="38">
        <f t="shared" si="47"/>
        <v>0</v>
      </c>
    </row>
    <row r="399" spans="1:19" x14ac:dyDescent="0.25">
      <c r="A399" s="31">
        <f t="shared" si="43"/>
        <v>398</v>
      </c>
      <c r="B399" s="99"/>
      <c r="C399" s="33" t="str">
        <f>IFERROR(VLOOKUP(B399,'Data '!$B:$H,3,0)," ")</f>
        <v xml:space="preserve"> </v>
      </c>
      <c r="D399" s="33" t="str">
        <f>IFERROR(VLOOKUP($B399,'Data '!$B:$H,4,0)," ")</f>
        <v xml:space="preserve"> </v>
      </c>
      <c r="E399" s="33" t="str">
        <f>IFERROR(VLOOKUP($B399,'Data '!$B:$H,4,0)," ")</f>
        <v xml:space="preserve"> </v>
      </c>
      <c r="F399" s="33" t="str">
        <f>IFERROR(VLOOKUP($B399,'Data '!$B:$H,5,0)," ")</f>
        <v xml:space="preserve"> </v>
      </c>
      <c r="G399" s="34" t="str">
        <f>IFERROR(VLOOKUP($B399,'Data '!$B:$H,7,0)," ")</f>
        <v xml:space="preserve"> </v>
      </c>
      <c r="H399" s="34" t="str">
        <f>IFERROR(VLOOKUP($B399,'Data '!$B:$S,18,0)," ")</f>
        <v xml:space="preserve"> </v>
      </c>
      <c r="I399" s="43" t="str">
        <f>IFERROR(VLOOKUP(B399,'Data '!$B:$G,6,0)," ")</f>
        <v xml:space="preserve"> </v>
      </c>
      <c r="J399" s="50"/>
      <c r="K399" s="50"/>
      <c r="L399" s="50"/>
      <c r="M399" s="53" t="str">
        <f t="shared" si="48"/>
        <v>0</v>
      </c>
      <c r="N399" s="32" t="str">
        <f>IFERROR(VLOOKUP(B399,'Data '!$B:$AN,39,0),"0")</f>
        <v>0</v>
      </c>
      <c r="O399" s="37">
        <f t="shared" si="44"/>
        <v>0</v>
      </c>
      <c r="P399" s="37">
        <f t="shared" si="45"/>
        <v>0</v>
      </c>
      <c r="Q399" s="50">
        <f t="shared" si="49"/>
        <v>0</v>
      </c>
      <c r="R399" s="37">
        <f t="shared" si="46"/>
        <v>0</v>
      </c>
      <c r="S399" s="38">
        <f t="shared" si="47"/>
        <v>0</v>
      </c>
    </row>
    <row r="400" spans="1:19" x14ac:dyDescent="0.25">
      <c r="A400" s="31">
        <f t="shared" si="43"/>
        <v>399</v>
      </c>
      <c r="B400" s="99"/>
      <c r="C400" s="33" t="str">
        <f>IFERROR(VLOOKUP(B400,'Data '!$B:$H,3,0)," ")</f>
        <v xml:space="preserve"> </v>
      </c>
      <c r="D400" s="33" t="str">
        <f>IFERROR(VLOOKUP($B400,'Data '!$B:$H,4,0)," ")</f>
        <v xml:space="preserve"> </v>
      </c>
      <c r="E400" s="33" t="str">
        <f>IFERROR(VLOOKUP($B400,'Data '!$B:$H,4,0)," ")</f>
        <v xml:space="preserve"> </v>
      </c>
      <c r="F400" s="33" t="str">
        <f>IFERROR(VLOOKUP($B400,'Data '!$B:$H,5,0)," ")</f>
        <v xml:space="preserve"> </v>
      </c>
      <c r="G400" s="34" t="str">
        <f>IFERROR(VLOOKUP($B400,'Data '!$B:$H,7,0)," ")</f>
        <v xml:space="preserve"> </v>
      </c>
      <c r="H400" s="34" t="str">
        <f>IFERROR(VLOOKUP($B400,'Data '!$B:$S,18,0)," ")</f>
        <v xml:space="preserve"> </v>
      </c>
      <c r="I400" s="43" t="str">
        <f>IFERROR(VLOOKUP(B400,'Data '!$B:$G,6,0)," ")</f>
        <v xml:space="preserve"> </v>
      </c>
      <c r="J400" s="50"/>
      <c r="K400" s="50"/>
      <c r="L400" s="50"/>
      <c r="M400" s="53" t="str">
        <f t="shared" si="48"/>
        <v>0</v>
      </c>
      <c r="N400" s="32" t="str">
        <f>IFERROR(VLOOKUP(B400,'Data '!$B:$AN,39,0),"0")</f>
        <v>0</v>
      </c>
      <c r="O400" s="37">
        <f t="shared" si="44"/>
        <v>0</v>
      </c>
      <c r="P400" s="37">
        <f t="shared" si="45"/>
        <v>0</v>
      </c>
      <c r="Q400" s="50">
        <f t="shared" si="49"/>
        <v>0</v>
      </c>
      <c r="R400" s="37">
        <f t="shared" si="46"/>
        <v>0</v>
      </c>
      <c r="S400" s="38">
        <f t="shared" si="47"/>
        <v>0</v>
      </c>
    </row>
    <row r="401" spans="1:19" x14ac:dyDescent="0.25">
      <c r="A401" s="31">
        <f t="shared" si="43"/>
        <v>400</v>
      </c>
      <c r="B401" s="99"/>
      <c r="C401" s="33" t="str">
        <f>IFERROR(VLOOKUP(B401,'Data '!$B:$H,3,0)," ")</f>
        <v xml:space="preserve"> </v>
      </c>
      <c r="D401" s="33" t="str">
        <f>IFERROR(VLOOKUP($B401,'Data '!$B:$H,4,0)," ")</f>
        <v xml:space="preserve"> </v>
      </c>
      <c r="E401" s="33" t="str">
        <f>IFERROR(VLOOKUP($B401,'Data '!$B:$H,4,0)," ")</f>
        <v xml:space="preserve"> </v>
      </c>
      <c r="F401" s="33" t="str">
        <f>IFERROR(VLOOKUP($B401,'Data '!$B:$H,5,0)," ")</f>
        <v xml:space="preserve"> </v>
      </c>
      <c r="G401" s="34" t="str">
        <f>IFERROR(VLOOKUP($B401,'Data '!$B:$H,7,0)," ")</f>
        <v xml:space="preserve"> </v>
      </c>
      <c r="H401" s="34" t="str">
        <f>IFERROR(VLOOKUP($B401,'Data '!$B:$S,18,0)," ")</f>
        <v xml:space="preserve"> </v>
      </c>
      <c r="I401" s="43" t="str">
        <f>IFERROR(VLOOKUP(B401,'Data '!$B:$G,6,0)," ")</f>
        <v xml:space="preserve"> </v>
      </c>
      <c r="J401" s="50"/>
      <c r="K401" s="50"/>
      <c r="L401" s="50"/>
      <c r="M401" s="53" t="str">
        <f t="shared" si="48"/>
        <v>0</v>
      </c>
      <c r="N401" s="32" t="str">
        <f>IFERROR(VLOOKUP(B401,'Data '!$B:$AN,39,0),"0")</f>
        <v>0</v>
      </c>
      <c r="O401" s="37">
        <f t="shared" si="44"/>
        <v>0</v>
      </c>
      <c r="P401" s="37">
        <f t="shared" si="45"/>
        <v>0</v>
      </c>
      <c r="Q401" s="50">
        <f t="shared" si="49"/>
        <v>0</v>
      </c>
      <c r="R401" s="37">
        <f t="shared" si="46"/>
        <v>0</v>
      </c>
      <c r="S401" s="38">
        <f t="shared" si="47"/>
        <v>0</v>
      </c>
    </row>
    <row r="402" spans="1:19" x14ac:dyDescent="0.25">
      <c r="A402" s="31">
        <f t="shared" si="43"/>
        <v>401</v>
      </c>
      <c r="B402" s="99"/>
      <c r="C402" s="33" t="str">
        <f>IFERROR(VLOOKUP(B402,'Data '!$B:$H,3,0)," ")</f>
        <v xml:space="preserve"> </v>
      </c>
      <c r="D402" s="33" t="str">
        <f>IFERROR(VLOOKUP($B402,'Data '!$B:$H,4,0)," ")</f>
        <v xml:space="preserve"> </v>
      </c>
      <c r="E402" s="33" t="str">
        <f>IFERROR(VLOOKUP($B402,'Data '!$B:$H,4,0)," ")</f>
        <v xml:space="preserve"> </v>
      </c>
      <c r="F402" s="33" t="str">
        <f>IFERROR(VLOOKUP($B402,'Data '!$B:$H,5,0)," ")</f>
        <v xml:space="preserve"> </v>
      </c>
      <c r="G402" s="34" t="str">
        <f>IFERROR(VLOOKUP($B402,'Data '!$B:$H,7,0)," ")</f>
        <v xml:space="preserve"> </v>
      </c>
      <c r="H402" s="34" t="str">
        <f>IFERROR(VLOOKUP($B402,'Data '!$B:$S,18,0)," ")</f>
        <v xml:space="preserve"> </v>
      </c>
      <c r="I402" s="43" t="str">
        <f>IFERROR(VLOOKUP(B402,'Data '!$B:$G,6,0)," ")</f>
        <v xml:space="preserve"> </v>
      </c>
      <c r="J402" s="50"/>
      <c r="K402" s="50"/>
      <c r="L402" s="50"/>
      <c r="M402" s="53" t="str">
        <f t="shared" si="48"/>
        <v>0</v>
      </c>
      <c r="N402" s="32" t="str">
        <f>IFERROR(VLOOKUP(B402,'Data '!$B:$AN,39,0),"0")</f>
        <v>0</v>
      </c>
      <c r="O402" s="37">
        <f t="shared" si="44"/>
        <v>0</v>
      </c>
      <c r="P402" s="37">
        <f t="shared" si="45"/>
        <v>0</v>
      </c>
      <c r="Q402" s="50">
        <f t="shared" si="49"/>
        <v>0</v>
      </c>
      <c r="R402" s="37">
        <f t="shared" si="46"/>
        <v>0</v>
      </c>
      <c r="S402" s="38">
        <f t="shared" si="47"/>
        <v>0</v>
      </c>
    </row>
    <row r="403" spans="1:19" x14ac:dyDescent="0.25">
      <c r="A403" s="31">
        <f t="shared" si="43"/>
        <v>402</v>
      </c>
      <c r="B403" s="99"/>
      <c r="C403" s="33" t="str">
        <f>IFERROR(VLOOKUP(B403,'Data '!$B:$H,3,0)," ")</f>
        <v xml:space="preserve"> </v>
      </c>
      <c r="D403" s="33" t="str">
        <f>IFERROR(VLOOKUP($B403,'Data '!$B:$H,4,0)," ")</f>
        <v xml:space="preserve"> </v>
      </c>
      <c r="E403" s="33" t="str">
        <f>IFERROR(VLOOKUP($B403,'Data '!$B:$H,4,0)," ")</f>
        <v xml:space="preserve"> </v>
      </c>
      <c r="F403" s="33" t="str">
        <f>IFERROR(VLOOKUP($B403,'Data '!$B:$H,5,0)," ")</f>
        <v xml:space="preserve"> </v>
      </c>
      <c r="G403" s="34" t="str">
        <f>IFERROR(VLOOKUP($B403,'Data '!$B:$H,7,0)," ")</f>
        <v xml:space="preserve"> </v>
      </c>
      <c r="H403" s="34" t="str">
        <f>IFERROR(VLOOKUP($B403,'Data '!$B:$S,18,0)," ")</f>
        <v xml:space="preserve"> </v>
      </c>
      <c r="I403" s="43" t="str">
        <f>IFERROR(VLOOKUP(B403,'Data '!$B:$G,6,0)," ")</f>
        <v xml:space="preserve"> </v>
      </c>
      <c r="J403" s="50"/>
      <c r="K403" s="50"/>
      <c r="L403" s="50"/>
      <c r="M403" s="53" t="str">
        <f t="shared" si="48"/>
        <v>0</v>
      </c>
      <c r="N403" s="32" t="str">
        <f>IFERROR(VLOOKUP(B403,'Data '!$B:$AN,39,0),"0")</f>
        <v>0</v>
      </c>
      <c r="O403" s="37">
        <f t="shared" si="44"/>
        <v>0</v>
      </c>
      <c r="P403" s="37">
        <f t="shared" si="45"/>
        <v>0</v>
      </c>
      <c r="Q403" s="50">
        <f t="shared" si="49"/>
        <v>0</v>
      </c>
      <c r="R403" s="37">
        <f t="shared" si="46"/>
        <v>0</v>
      </c>
      <c r="S403" s="38">
        <f t="shared" si="47"/>
        <v>0</v>
      </c>
    </row>
    <row r="404" spans="1:19" x14ac:dyDescent="0.25">
      <c r="A404" s="31">
        <f t="shared" si="43"/>
        <v>403</v>
      </c>
      <c r="B404" s="99"/>
      <c r="C404" s="33" t="str">
        <f>IFERROR(VLOOKUP(B404,'Data '!$B:$H,3,0)," ")</f>
        <v xml:space="preserve"> </v>
      </c>
      <c r="D404" s="33" t="str">
        <f>IFERROR(VLOOKUP($B404,'Data '!$B:$H,4,0)," ")</f>
        <v xml:space="preserve"> </v>
      </c>
      <c r="E404" s="33" t="str">
        <f>IFERROR(VLOOKUP($B404,'Data '!$B:$H,4,0)," ")</f>
        <v xml:space="preserve"> </v>
      </c>
      <c r="F404" s="33" t="str">
        <f>IFERROR(VLOOKUP($B404,'Data '!$B:$H,5,0)," ")</f>
        <v xml:space="preserve"> </v>
      </c>
      <c r="G404" s="34" t="str">
        <f>IFERROR(VLOOKUP($B404,'Data '!$B:$H,7,0)," ")</f>
        <v xml:space="preserve"> </v>
      </c>
      <c r="H404" s="34" t="str">
        <f>IFERROR(VLOOKUP($B404,'Data '!$B:$S,18,0)," ")</f>
        <v xml:space="preserve"> </v>
      </c>
      <c r="I404" s="43" t="str">
        <f>IFERROR(VLOOKUP(B404,'Data '!$B:$G,6,0)," ")</f>
        <v xml:space="preserve"> </v>
      </c>
      <c r="J404" s="50"/>
      <c r="K404" s="50"/>
      <c r="L404" s="50"/>
      <c r="M404" s="53" t="str">
        <f t="shared" si="48"/>
        <v>0</v>
      </c>
      <c r="N404" s="32" t="str">
        <f>IFERROR(VLOOKUP(B404,'Data '!$B:$AN,39,0),"0")</f>
        <v>0</v>
      </c>
      <c r="O404" s="37">
        <f t="shared" si="44"/>
        <v>0</v>
      </c>
      <c r="P404" s="37">
        <f t="shared" si="45"/>
        <v>0</v>
      </c>
      <c r="Q404" s="50">
        <f t="shared" si="49"/>
        <v>0</v>
      </c>
      <c r="R404" s="37">
        <f t="shared" si="46"/>
        <v>0</v>
      </c>
      <c r="S404" s="38">
        <f t="shared" si="47"/>
        <v>0</v>
      </c>
    </row>
    <row r="405" spans="1:19" x14ac:dyDescent="0.25">
      <c r="A405" s="31">
        <f t="shared" si="43"/>
        <v>404</v>
      </c>
      <c r="B405" s="99"/>
      <c r="C405" s="33" t="str">
        <f>IFERROR(VLOOKUP(B405,'Data '!$B:$H,3,0)," ")</f>
        <v xml:space="preserve"> </v>
      </c>
      <c r="D405" s="33" t="str">
        <f>IFERROR(VLOOKUP($B405,'Data '!$B:$H,4,0)," ")</f>
        <v xml:space="preserve"> </v>
      </c>
      <c r="E405" s="33" t="str">
        <f>IFERROR(VLOOKUP($B405,'Data '!$B:$H,4,0)," ")</f>
        <v xml:space="preserve"> </v>
      </c>
      <c r="F405" s="33" t="str">
        <f>IFERROR(VLOOKUP($B405,'Data '!$B:$H,5,0)," ")</f>
        <v xml:space="preserve"> </v>
      </c>
      <c r="G405" s="34" t="str">
        <f>IFERROR(VLOOKUP($B405,'Data '!$B:$H,7,0)," ")</f>
        <v xml:space="preserve"> </v>
      </c>
      <c r="H405" s="34" t="str">
        <f>IFERROR(VLOOKUP($B405,'Data '!$B:$S,18,0)," ")</f>
        <v xml:space="preserve"> </v>
      </c>
      <c r="I405" s="43" t="str">
        <f>IFERROR(VLOOKUP(B405,'Data '!$B:$G,6,0)," ")</f>
        <v xml:space="preserve"> </v>
      </c>
      <c r="J405" s="50"/>
      <c r="K405" s="50"/>
      <c r="L405" s="50"/>
      <c r="M405" s="53" t="str">
        <f t="shared" si="48"/>
        <v>0</v>
      </c>
      <c r="N405" s="32" t="str">
        <f>IFERROR(VLOOKUP(B405,'Data '!$B:$AN,39,0),"0")</f>
        <v>0</v>
      </c>
      <c r="O405" s="37">
        <f t="shared" si="44"/>
        <v>0</v>
      </c>
      <c r="P405" s="37">
        <f t="shared" si="45"/>
        <v>0</v>
      </c>
      <c r="Q405" s="50">
        <f t="shared" si="49"/>
        <v>0</v>
      </c>
      <c r="R405" s="37">
        <f t="shared" si="46"/>
        <v>0</v>
      </c>
      <c r="S405" s="38">
        <f t="shared" si="47"/>
        <v>0</v>
      </c>
    </row>
    <row r="406" spans="1:19" x14ac:dyDescent="0.25">
      <c r="A406" s="31">
        <f t="shared" si="43"/>
        <v>405</v>
      </c>
      <c r="B406" s="99"/>
      <c r="C406" s="33" t="str">
        <f>IFERROR(VLOOKUP(B406,'Data '!$B:$H,3,0)," ")</f>
        <v xml:space="preserve"> </v>
      </c>
      <c r="D406" s="33" t="str">
        <f>IFERROR(VLOOKUP($B406,'Data '!$B:$H,4,0)," ")</f>
        <v xml:space="preserve"> </v>
      </c>
      <c r="E406" s="33" t="str">
        <f>IFERROR(VLOOKUP($B406,'Data '!$B:$H,4,0)," ")</f>
        <v xml:space="preserve"> </v>
      </c>
      <c r="F406" s="33" t="str">
        <f>IFERROR(VLOOKUP($B406,'Data '!$B:$H,5,0)," ")</f>
        <v xml:space="preserve"> </v>
      </c>
      <c r="G406" s="34" t="str">
        <f>IFERROR(VLOOKUP($B406,'Data '!$B:$H,7,0)," ")</f>
        <v xml:space="preserve"> </v>
      </c>
      <c r="H406" s="34" t="str">
        <f>IFERROR(VLOOKUP($B406,'Data '!$B:$S,18,0)," ")</f>
        <v xml:space="preserve"> </v>
      </c>
      <c r="I406" s="43" t="str">
        <f>IFERROR(VLOOKUP(B406,'Data '!$B:$G,6,0)," ")</f>
        <v xml:space="preserve"> </v>
      </c>
      <c r="J406" s="50"/>
      <c r="K406" s="50"/>
      <c r="L406" s="50"/>
      <c r="M406" s="53" t="str">
        <f t="shared" si="48"/>
        <v>0</v>
      </c>
      <c r="N406" s="32" t="str">
        <f>IFERROR(VLOOKUP(B406,'Data '!$B:$AN,39,0),"0")</f>
        <v>0</v>
      </c>
      <c r="O406" s="37">
        <f t="shared" si="44"/>
        <v>0</v>
      </c>
      <c r="P406" s="37">
        <f t="shared" si="45"/>
        <v>0</v>
      </c>
      <c r="Q406" s="50">
        <f t="shared" si="49"/>
        <v>0</v>
      </c>
      <c r="R406" s="37">
        <f t="shared" si="46"/>
        <v>0</v>
      </c>
      <c r="S406" s="38">
        <f t="shared" si="47"/>
        <v>0</v>
      </c>
    </row>
    <row r="407" spans="1:19" x14ac:dyDescent="0.25">
      <c r="A407" s="31">
        <f t="shared" si="43"/>
        <v>406</v>
      </c>
      <c r="B407" s="99"/>
      <c r="C407" s="33" t="str">
        <f>IFERROR(VLOOKUP(B407,'Data '!$B:$H,3,0)," ")</f>
        <v xml:space="preserve"> </v>
      </c>
      <c r="D407" s="33" t="str">
        <f>IFERROR(VLOOKUP($B407,'Data '!$B:$H,4,0)," ")</f>
        <v xml:space="preserve"> </v>
      </c>
      <c r="E407" s="33" t="str">
        <f>IFERROR(VLOOKUP($B407,'Data '!$B:$H,4,0)," ")</f>
        <v xml:space="preserve"> </v>
      </c>
      <c r="F407" s="33" t="str">
        <f>IFERROR(VLOOKUP($B407,'Data '!$B:$H,5,0)," ")</f>
        <v xml:space="preserve"> </v>
      </c>
      <c r="G407" s="34" t="str">
        <f>IFERROR(VLOOKUP($B407,'Data '!$B:$H,7,0)," ")</f>
        <v xml:space="preserve"> </v>
      </c>
      <c r="H407" s="34" t="str">
        <f>IFERROR(VLOOKUP($B407,'Data '!$B:$S,18,0)," ")</f>
        <v xml:space="preserve"> </v>
      </c>
      <c r="I407" s="43" t="str">
        <f>IFERROR(VLOOKUP(B407,'Data '!$B:$G,6,0)," ")</f>
        <v xml:space="preserve"> </v>
      </c>
      <c r="J407" s="50"/>
      <c r="K407" s="50"/>
      <c r="L407" s="50"/>
      <c r="M407" s="53" t="str">
        <f t="shared" si="48"/>
        <v>0</v>
      </c>
      <c r="N407" s="32" t="str">
        <f>IFERROR(VLOOKUP(B407,'Data '!$B:$AN,39,0),"0")</f>
        <v>0</v>
      </c>
      <c r="O407" s="37">
        <f t="shared" si="44"/>
        <v>0</v>
      </c>
      <c r="P407" s="37">
        <f t="shared" si="45"/>
        <v>0</v>
      </c>
      <c r="Q407" s="50">
        <f t="shared" si="49"/>
        <v>0</v>
      </c>
      <c r="R407" s="37">
        <f t="shared" si="46"/>
        <v>0</v>
      </c>
      <c r="S407" s="38">
        <f t="shared" si="47"/>
        <v>0</v>
      </c>
    </row>
    <row r="408" spans="1:19" x14ac:dyDescent="0.25">
      <c r="A408" s="31">
        <f t="shared" si="43"/>
        <v>407</v>
      </c>
      <c r="B408" s="99"/>
      <c r="C408" s="33" t="str">
        <f>IFERROR(VLOOKUP(B408,'Data '!$B:$H,3,0)," ")</f>
        <v xml:space="preserve"> </v>
      </c>
      <c r="D408" s="33" t="str">
        <f>IFERROR(VLOOKUP($B408,'Data '!$B:$H,4,0)," ")</f>
        <v xml:space="preserve"> </v>
      </c>
      <c r="E408" s="33" t="str">
        <f>IFERROR(VLOOKUP($B408,'Data '!$B:$H,4,0)," ")</f>
        <v xml:space="preserve"> </v>
      </c>
      <c r="F408" s="33" t="str">
        <f>IFERROR(VLOOKUP($B408,'Data '!$B:$H,5,0)," ")</f>
        <v xml:space="preserve"> </v>
      </c>
      <c r="G408" s="34" t="str">
        <f>IFERROR(VLOOKUP($B408,'Data '!$B:$H,7,0)," ")</f>
        <v xml:space="preserve"> </v>
      </c>
      <c r="H408" s="34" t="str">
        <f>IFERROR(VLOOKUP($B408,'Data '!$B:$S,18,0)," ")</f>
        <v xml:space="preserve"> </v>
      </c>
      <c r="I408" s="43" t="str">
        <f>IFERROR(VLOOKUP(B408,'Data '!$B:$G,6,0)," ")</f>
        <v xml:space="preserve"> </v>
      </c>
      <c r="J408" s="50"/>
      <c r="K408" s="50"/>
      <c r="L408" s="50"/>
      <c r="M408" s="53" t="str">
        <f t="shared" si="48"/>
        <v>0</v>
      </c>
      <c r="N408" s="32" t="str">
        <f>IFERROR(VLOOKUP(B408,'Data '!$B:$AN,39,0),"0")</f>
        <v>0</v>
      </c>
      <c r="O408" s="37">
        <f t="shared" si="44"/>
        <v>0</v>
      </c>
      <c r="P408" s="37">
        <f t="shared" si="45"/>
        <v>0</v>
      </c>
      <c r="Q408" s="50">
        <f t="shared" si="49"/>
        <v>0</v>
      </c>
      <c r="R408" s="37">
        <f t="shared" si="46"/>
        <v>0</v>
      </c>
      <c r="S408" s="38">
        <f t="shared" si="47"/>
        <v>0</v>
      </c>
    </row>
    <row r="409" spans="1:19" x14ac:dyDescent="0.25">
      <c r="A409" s="31">
        <f t="shared" si="43"/>
        <v>408</v>
      </c>
      <c r="B409" s="99"/>
      <c r="C409" s="33" t="str">
        <f>IFERROR(VLOOKUP(B409,'Data '!$B:$H,3,0)," ")</f>
        <v xml:space="preserve"> </v>
      </c>
      <c r="D409" s="33" t="str">
        <f>IFERROR(VLOOKUP($B409,'Data '!$B:$H,4,0)," ")</f>
        <v xml:space="preserve"> </v>
      </c>
      <c r="E409" s="33" t="str">
        <f>IFERROR(VLOOKUP($B409,'Data '!$B:$H,4,0)," ")</f>
        <v xml:space="preserve"> </v>
      </c>
      <c r="F409" s="33" t="str">
        <f>IFERROR(VLOOKUP($B409,'Data '!$B:$H,5,0)," ")</f>
        <v xml:space="preserve"> </v>
      </c>
      <c r="G409" s="34" t="str">
        <f>IFERROR(VLOOKUP($B409,'Data '!$B:$H,7,0)," ")</f>
        <v xml:space="preserve"> </v>
      </c>
      <c r="H409" s="34" t="str">
        <f>IFERROR(VLOOKUP($B409,'Data '!$B:$S,18,0)," ")</f>
        <v xml:space="preserve"> </v>
      </c>
      <c r="I409" s="43" t="str">
        <f>IFERROR(VLOOKUP(B409,'Data '!$B:$G,6,0)," ")</f>
        <v xml:space="preserve"> </v>
      </c>
      <c r="J409" s="50"/>
      <c r="K409" s="50"/>
      <c r="L409" s="50"/>
      <c r="M409" s="53" t="str">
        <f t="shared" si="48"/>
        <v>0</v>
      </c>
      <c r="N409" s="32" t="str">
        <f>IFERROR(VLOOKUP(B409,'Data '!$B:$AN,39,0),"0")</f>
        <v>0</v>
      </c>
      <c r="O409" s="37">
        <f t="shared" si="44"/>
        <v>0</v>
      </c>
      <c r="P409" s="37">
        <f t="shared" si="45"/>
        <v>0</v>
      </c>
      <c r="Q409" s="50">
        <f t="shared" si="49"/>
        <v>0</v>
      </c>
      <c r="R409" s="37">
        <f t="shared" si="46"/>
        <v>0</v>
      </c>
      <c r="S409" s="38">
        <f t="shared" si="47"/>
        <v>0</v>
      </c>
    </row>
    <row r="410" spans="1:19" x14ac:dyDescent="0.25">
      <c r="A410" s="31">
        <f t="shared" si="43"/>
        <v>409</v>
      </c>
      <c r="B410" s="99"/>
      <c r="C410" s="33" t="str">
        <f>IFERROR(VLOOKUP(B410,'Data '!$B:$H,3,0)," ")</f>
        <v xml:space="preserve"> </v>
      </c>
      <c r="D410" s="33" t="str">
        <f>IFERROR(VLOOKUP($B410,'Data '!$B:$H,4,0)," ")</f>
        <v xml:space="preserve"> </v>
      </c>
      <c r="E410" s="33" t="str">
        <f>IFERROR(VLOOKUP($B410,'Data '!$B:$H,4,0)," ")</f>
        <v xml:space="preserve"> </v>
      </c>
      <c r="F410" s="33" t="str">
        <f>IFERROR(VLOOKUP($B410,'Data '!$B:$H,5,0)," ")</f>
        <v xml:space="preserve"> </v>
      </c>
      <c r="G410" s="34" t="str">
        <f>IFERROR(VLOOKUP($B410,'Data '!$B:$H,7,0)," ")</f>
        <v xml:space="preserve"> </v>
      </c>
      <c r="H410" s="34" t="str">
        <f>IFERROR(VLOOKUP($B410,'Data '!$B:$S,18,0)," ")</f>
        <v xml:space="preserve"> </v>
      </c>
      <c r="I410" s="43" t="str">
        <f>IFERROR(VLOOKUP(B410,'Data '!$B:$G,6,0)," ")</f>
        <v xml:space="preserve"> </v>
      </c>
      <c r="J410" s="50"/>
      <c r="K410" s="50"/>
      <c r="L410" s="50"/>
      <c r="M410" s="53" t="str">
        <f t="shared" si="48"/>
        <v>0</v>
      </c>
      <c r="N410" s="32" t="str">
        <f>IFERROR(VLOOKUP(B410,'Data '!$B:$AN,39,0),"0")</f>
        <v>0</v>
      </c>
      <c r="O410" s="37">
        <f t="shared" si="44"/>
        <v>0</v>
      </c>
      <c r="P410" s="37">
        <f t="shared" si="45"/>
        <v>0</v>
      </c>
      <c r="Q410" s="50">
        <f t="shared" si="49"/>
        <v>0</v>
      </c>
      <c r="R410" s="37">
        <f t="shared" si="46"/>
        <v>0</v>
      </c>
      <c r="S410" s="38">
        <f t="shared" si="47"/>
        <v>0</v>
      </c>
    </row>
    <row r="411" spans="1:19" x14ac:dyDescent="0.25">
      <c r="A411" s="31">
        <f t="shared" si="43"/>
        <v>410</v>
      </c>
      <c r="B411" s="99"/>
      <c r="C411" s="33" t="str">
        <f>IFERROR(VLOOKUP(B411,'Data '!$B:$H,3,0)," ")</f>
        <v xml:space="preserve"> </v>
      </c>
      <c r="D411" s="33" t="str">
        <f>IFERROR(VLOOKUP($B411,'Data '!$B:$H,4,0)," ")</f>
        <v xml:space="preserve"> </v>
      </c>
      <c r="E411" s="33" t="str">
        <f>IFERROR(VLOOKUP($B411,'Data '!$B:$H,4,0)," ")</f>
        <v xml:space="preserve"> </v>
      </c>
      <c r="F411" s="33" t="str">
        <f>IFERROR(VLOOKUP($B411,'Data '!$B:$H,5,0)," ")</f>
        <v xml:space="preserve"> </v>
      </c>
      <c r="G411" s="34" t="str">
        <f>IFERROR(VLOOKUP($B411,'Data '!$B:$H,7,0)," ")</f>
        <v xml:space="preserve"> </v>
      </c>
      <c r="H411" s="34" t="str">
        <f>IFERROR(VLOOKUP($B411,'Data '!$B:$S,18,0)," ")</f>
        <v xml:space="preserve"> </v>
      </c>
      <c r="I411" s="43" t="str">
        <f>IFERROR(VLOOKUP(B411,'Data '!$B:$G,6,0)," ")</f>
        <v xml:space="preserve"> </v>
      </c>
      <c r="J411" s="50"/>
      <c r="K411" s="50"/>
      <c r="L411" s="50"/>
      <c r="M411" s="53" t="str">
        <f t="shared" si="48"/>
        <v>0</v>
      </c>
      <c r="N411" s="32" t="str">
        <f>IFERROR(VLOOKUP(B411,'Data '!$B:$AN,39,0),"0")</f>
        <v>0</v>
      </c>
      <c r="O411" s="37">
        <f t="shared" si="44"/>
        <v>0</v>
      </c>
      <c r="P411" s="37">
        <f t="shared" si="45"/>
        <v>0</v>
      </c>
      <c r="Q411" s="50">
        <f t="shared" si="49"/>
        <v>0</v>
      </c>
      <c r="R411" s="37">
        <f t="shared" si="46"/>
        <v>0</v>
      </c>
      <c r="S411" s="38">
        <f t="shared" si="47"/>
        <v>0</v>
      </c>
    </row>
    <row r="412" spans="1:19" x14ac:dyDescent="0.25">
      <c r="A412" s="31">
        <f t="shared" si="43"/>
        <v>411</v>
      </c>
      <c r="B412" s="99"/>
      <c r="C412" s="33" t="str">
        <f>IFERROR(VLOOKUP(B412,'Data '!$B:$H,3,0)," ")</f>
        <v xml:space="preserve"> </v>
      </c>
      <c r="D412" s="33" t="str">
        <f>IFERROR(VLOOKUP($B412,'Data '!$B:$H,4,0)," ")</f>
        <v xml:space="preserve"> </v>
      </c>
      <c r="E412" s="33" t="str">
        <f>IFERROR(VLOOKUP($B412,'Data '!$B:$H,4,0)," ")</f>
        <v xml:space="preserve"> </v>
      </c>
      <c r="F412" s="33" t="str">
        <f>IFERROR(VLOOKUP($B412,'Data '!$B:$H,5,0)," ")</f>
        <v xml:space="preserve"> </v>
      </c>
      <c r="G412" s="34" t="str">
        <f>IFERROR(VLOOKUP($B412,'Data '!$B:$H,7,0)," ")</f>
        <v xml:space="preserve"> </v>
      </c>
      <c r="H412" s="34" t="str">
        <f>IFERROR(VLOOKUP($B412,'Data '!$B:$S,18,0)," ")</f>
        <v xml:space="preserve"> </v>
      </c>
      <c r="I412" s="43" t="str">
        <f>IFERROR(VLOOKUP(B412,'Data '!$B:$G,6,0)," ")</f>
        <v xml:space="preserve"> </v>
      </c>
      <c r="J412" s="50"/>
      <c r="K412" s="50"/>
      <c r="L412" s="50"/>
      <c r="M412" s="53" t="str">
        <f t="shared" si="48"/>
        <v>0</v>
      </c>
      <c r="N412" s="32" t="str">
        <f>IFERROR(VLOOKUP(B412,'Data '!$B:$AN,39,0),"0")</f>
        <v>0</v>
      </c>
      <c r="O412" s="37">
        <f t="shared" si="44"/>
        <v>0</v>
      </c>
      <c r="P412" s="37">
        <f t="shared" si="45"/>
        <v>0</v>
      </c>
      <c r="Q412" s="50">
        <f t="shared" si="49"/>
        <v>0</v>
      </c>
      <c r="R412" s="37">
        <f t="shared" si="46"/>
        <v>0</v>
      </c>
      <c r="S412" s="38">
        <f t="shared" si="47"/>
        <v>0</v>
      </c>
    </row>
    <row r="413" spans="1:19" x14ac:dyDescent="0.25">
      <c r="A413" s="31">
        <f t="shared" si="43"/>
        <v>412</v>
      </c>
      <c r="B413" s="99"/>
      <c r="C413" s="33" t="str">
        <f>IFERROR(VLOOKUP(B413,'Data '!$B:$H,3,0)," ")</f>
        <v xml:space="preserve"> </v>
      </c>
      <c r="D413" s="33" t="str">
        <f>IFERROR(VLOOKUP($B413,'Data '!$B:$H,4,0)," ")</f>
        <v xml:space="preserve"> </v>
      </c>
      <c r="E413" s="33" t="str">
        <f>IFERROR(VLOOKUP($B413,'Data '!$B:$H,4,0)," ")</f>
        <v xml:space="preserve"> </v>
      </c>
      <c r="F413" s="33" t="str">
        <f>IFERROR(VLOOKUP($B413,'Data '!$B:$H,5,0)," ")</f>
        <v xml:space="preserve"> </v>
      </c>
      <c r="G413" s="34" t="str">
        <f>IFERROR(VLOOKUP($B413,'Data '!$B:$H,7,0)," ")</f>
        <v xml:space="preserve"> </v>
      </c>
      <c r="H413" s="34" t="str">
        <f>IFERROR(VLOOKUP($B413,'Data '!$B:$S,18,0)," ")</f>
        <v xml:space="preserve"> </v>
      </c>
      <c r="I413" s="43" t="str">
        <f>IFERROR(VLOOKUP(B413,'Data '!$B:$G,6,0)," ")</f>
        <v xml:space="preserve"> </v>
      </c>
      <c r="J413" s="50"/>
      <c r="K413" s="50"/>
      <c r="L413" s="50"/>
      <c r="M413" s="53" t="str">
        <f t="shared" si="48"/>
        <v>0</v>
      </c>
      <c r="N413" s="32" t="str">
        <f>IFERROR(VLOOKUP(B413,'Data '!$B:$AN,39,0),"0")</f>
        <v>0</v>
      </c>
      <c r="O413" s="37">
        <f t="shared" si="44"/>
        <v>0</v>
      </c>
      <c r="P413" s="37">
        <f t="shared" si="45"/>
        <v>0</v>
      </c>
      <c r="Q413" s="50">
        <f t="shared" si="49"/>
        <v>0</v>
      </c>
      <c r="R413" s="37">
        <f t="shared" si="46"/>
        <v>0</v>
      </c>
      <c r="S413" s="38">
        <f t="shared" si="47"/>
        <v>0</v>
      </c>
    </row>
    <row r="414" spans="1:19" x14ac:dyDescent="0.25">
      <c r="A414" s="31">
        <f t="shared" si="43"/>
        <v>413</v>
      </c>
      <c r="B414" s="99"/>
      <c r="C414" s="33" t="str">
        <f>IFERROR(VLOOKUP(B414,'Data '!$B:$H,3,0)," ")</f>
        <v xml:space="preserve"> </v>
      </c>
      <c r="D414" s="33" t="str">
        <f>IFERROR(VLOOKUP($B414,'Data '!$B:$H,4,0)," ")</f>
        <v xml:space="preserve"> </v>
      </c>
      <c r="E414" s="33" t="str">
        <f>IFERROR(VLOOKUP($B414,'Data '!$B:$H,4,0)," ")</f>
        <v xml:space="preserve"> </v>
      </c>
      <c r="F414" s="33" t="str">
        <f>IFERROR(VLOOKUP($B414,'Data '!$B:$H,5,0)," ")</f>
        <v xml:space="preserve"> </v>
      </c>
      <c r="G414" s="34" t="str">
        <f>IFERROR(VLOOKUP($B414,'Data '!$B:$H,7,0)," ")</f>
        <v xml:space="preserve"> </v>
      </c>
      <c r="H414" s="34" t="str">
        <f>IFERROR(VLOOKUP($B414,'Data '!$B:$S,18,0)," ")</f>
        <v xml:space="preserve"> </v>
      </c>
      <c r="I414" s="43" t="str">
        <f>IFERROR(VLOOKUP(B414,'Data '!$B:$G,6,0)," ")</f>
        <v xml:space="preserve"> </v>
      </c>
      <c r="J414" s="50"/>
      <c r="K414" s="50"/>
      <c r="L414" s="50"/>
      <c r="M414" s="53" t="str">
        <f t="shared" si="48"/>
        <v>0</v>
      </c>
      <c r="N414" s="32" t="str">
        <f>IFERROR(VLOOKUP(B414,'Data '!$B:$AN,39,0),"0")</f>
        <v>0</v>
      </c>
      <c r="O414" s="37">
        <f t="shared" si="44"/>
        <v>0</v>
      </c>
      <c r="P414" s="37">
        <f t="shared" si="45"/>
        <v>0</v>
      </c>
      <c r="Q414" s="50">
        <f t="shared" si="49"/>
        <v>0</v>
      </c>
      <c r="R414" s="37">
        <f t="shared" si="46"/>
        <v>0</v>
      </c>
      <c r="S414" s="38">
        <f t="shared" si="47"/>
        <v>0</v>
      </c>
    </row>
    <row r="415" spans="1:19" x14ac:dyDescent="0.25">
      <c r="A415" s="31">
        <f t="shared" si="43"/>
        <v>414</v>
      </c>
      <c r="B415" s="99"/>
      <c r="C415" s="33" t="str">
        <f>IFERROR(VLOOKUP(B415,'Data '!$B:$H,3,0)," ")</f>
        <v xml:space="preserve"> </v>
      </c>
      <c r="D415" s="33" t="str">
        <f>IFERROR(VLOOKUP($B415,'Data '!$B:$H,4,0)," ")</f>
        <v xml:space="preserve"> </v>
      </c>
      <c r="E415" s="33" t="str">
        <f>IFERROR(VLOOKUP($B415,'Data '!$B:$H,4,0)," ")</f>
        <v xml:space="preserve"> </v>
      </c>
      <c r="F415" s="33" t="str">
        <f>IFERROR(VLOOKUP($B415,'Data '!$B:$H,5,0)," ")</f>
        <v xml:space="preserve"> </v>
      </c>
      <c r="G415" s="34" t="str">
        <f>IFERROR(VLOOKUP($B415,'Data '!$B:$H,7,0)," ")</f>
        <v xml:space="preserve"> </v>
      </c>
      <c r="H415" s="34" t="str">
        <f>IFERROR(VLOOKUP($B415,'Data '!$B:$S,18,0)," ")</f>
        <v xml:space="preserve"> </v>
      </c>
      <c r="I415" s="43" t="str">
        <f>IFERROR(VLOOKUP(B415,'Data '!$B:$G,6,0)," ")</f>
        <v xml:space="preserve"> </v>
      </c>
      <c r="J415" s="50"/>
      <c r="K415" s="50"/>
      <c r="L415" s="50"/>
      <c r="M415" s="53" t="str">
        <f t="shared" si="48"/>
        <v>0</v>
      </c>
      <c r="N415" s="32" t="str">
        <f>IFERROR(VLOOKUP(B415,'Data '!$B:$AN,39,0),"0")</f>
        <v>0</v>
      </c>
      <c r="O415" s="37">
        <f t="shared" si="44"/>
        <v>0</v>
      </c>
      <c r="P415" s="37">
        <f t="shared" si="45"/>
        <v>0</v>
      </c>
      <c r="Q415" s="50">
        <f t="shared" si="49"/>
        <v>0</v>
      </c>
      <c r="R415" s="37">
        <f t="shared" si="46"/>
        <v>0</v>
      </c>
      <c r="S415" s="38">
        <f t="shared" si="47"/>
        <v>0</v>
      </c>
    </row>
    <row r="416" spans="1:19" x14ac:dyDescent="0.25">
      <c r="A416" s="31">
        <f t="shared" si="43"/>
        <v>415</v>
      </c>
      <c r="B416" s="99"/>
      <c r="C416" s="33" t="str">
        <f>IFERROR(VLOOKUP(B416,'Data '!$B:$H,3,0)," ")</f>
        <v xml:space="preserve"> </v>
      </c>
      <c r="D416" s="33" t="str">
        <f>IFERROR(VLOOKUP($B416,'Data '!$B:$H,4,0)," ")</f>
        <v xml:space="preserve"> </v>
      </c>
      <c r="E416" s="33" t="str">
        <f>IFERROR(VLOOKUP($B416,'Data '!$B:$H,4,0)," ")</f>
        <v xml:space="preserve"> </v>
      </c>
      <c r="F416" s="33" t="str">
        <f>IFERROR(VLOOKUP($B416,'Data '!$B:$H,5,0)," ")</f>
        <v xml:space="preserve"> </v>
      </c>
      <c r="G416" s="34" t="str">
        <f>IFERROR(VLOOKUP($B416,'Data '!$B:$H,7,0)," ")</f>
        <v xml:space="preserve"> </v>
      </c>
      <c r="H416" s="34" t="str">
        <f>IFERROR(VLOOKUP($B416,'Data '!$B:$S,18,0)," ")</f>
        <v xml:space="preserve"> </v>
      </c>
      <c r="I416" s="43" t="str">
        <f>IFERROR(VLOOKUP(B416,'Data '!$B:$G,6,0)," ")</f>
        <v xml:space="preserve"> </v>
      </c>
      <c r="J416" s="50"/>
      <c r="K416" s="50"/>
      <c r="L416" s="50"/>
      <c r="M416" s="53" t="str">
        <f t="shared" si="48"/>
        <v>0</v>
      </c>
      <c r="N416" s="32" t="str">
        <f>IFERROR(VLOOKUP(B416,'Data '!$B:$AN,39,0),"0")</f>
        <v>0</v>
      </c>
      <c r="O416" s="37">
        <f t="shared" si="44"/>
        <v>0</v>
      </c>
      <c r="P416" s="37">
        <f t="shared" si="45"/>
        <v>0</v>
      </c>
      <c r="Q416" s="50">
        <f t="shared" si="49"/>
        <v>0</v>
      </c>
      <c r="R416" s="37">
        <f t="shared" si="46"/>
        <v>0</v>
      </c>
      <c r="S416" s="38">
        <f t="shared" si="47"/>
        <v>0</v>
      </c>
    </row>
    <row r="417" spans="1:19" x14ac:dyDescent="0.25">
      <c r="A417" s="31">
        <f t="shared" si="43"/>
        <v>416</v>
      </c>
      <c r="B417" s="99"/>
      <c r="C417" s="33" t="str">
        <f>IFERROR(VLOOKUP(B417,'Data '!$B:$H,3,0)," ")</f>
        <v xml:space="preserve"> </v>
      </c>
      <c r="D417" s="33" t="str">
        <f>IFERROR(VLOOKUP($B417,'Data '!$B:$H,4,0)," ")</f>
        <v xml:space="preserve"> </v>
      </c>
      <c r="E417" s="33" t="str">
        <f>IFERROR(VLOOKUP($B417,'Data '!$B:$H,4,0)," ")</f>
        <v xml:space="preserve"> </v>
      </c>
      <c r="F417" s="33" t="str">
        <f>IFERROR(VLOOKUP($B417,'Data '!$B:$H,5,0)," ")</f>
        <v xml:space="preserve"> </v>
      </c>
      <c r="G417" s="34" t="str">
        <f>IFERROR(VLOOKUP($B417,'Data '!$B:$H,7,0)," ")</f>
        <v xml:space="preserve"> </v>
      </c>
      <c r="H417" s="34" t="str">
        <f>IFERROR(VLOOKUP($B417,'Data '!$B:$S,18,0)," ")</f>
        <v xml:space="preserve"> </v>
      </c>
      <c r="I417" s="43" t="str">
        <f>IFERROR(VLOOKUP(B417,'Data '!$B:$G,6,0)," ")</f>
        <v xml:space="preserve"> </v>
      </c>
      <c r="J417" s="50"/>
      <c r="K417" s="50"/>
      <c r="L417" s="50"/>
      <c r="M417" s="53" t="str">
        <f t="shared" si="48"/>
        <v>0</v>
      </c>
      <c r="N417" s="32" t="str">
        <f>IFERROR(VLOOKUP(B417,'Data '!$B:$AN,39,0),"0")</f>
        <v>0</v>
      </c>
      <c r="O417" s="37">
        <f t="shared" si="44"/>
        <v>0</v>
      </c>
      <c r="P417" s="37">
        <f t="shared" si="45"/>
        <v>0</v>
      </c>
      <c r="Q417" s="50">
        <f t="shared" si="49"/>
        <v>0</v>
      </c>
      <c r="R417" s="37">
        <f t="shared" si="46"/>
        <v>0</v>
      </c>
      <c r="S417" s="38">
        <f t="shared" si="47"/>
        <v>0</v>
      </c>
    </row>
    <row r="418" spans="1:19" x14ac:dyDescent="0.25">
      <c r="A418" s="31">
        <f t="shared" si="43"/>
        <v>417</v>
      </c>
      <c r="B418" s="99"/>
      <c r="C418" s="33" t="str">
        <f>IFERROR(VLOOKUP(B418,'Data '!$B:$H,3,0)," ")</f>
        <v xml:space="preserve"> </v>
      </c>
      <c r="D418" s="33" t="str">
        <f>IFERROR(VLOOKUP($B418,'Data '!$B:$H,4,0)," ")</f>
        <v xml:space="preserve"> </v>
      </c>
      <c r="E418" s="33" t="str">
        <f>IFERROR(VLOOKUP($B418,'Data '!$B:$H,4,0)," ")</f>
        <v xml:space="preserve"> </v>
      </c>
      <c r="F418" s="33" t="str">
        <f>IFERROR(VLOOKUP($B418,'Data '!$B:$H,5,0)," ")</f>
        <v xml:space="preserve"> </v>
      </c>
      <c r="G418" s="34" t="str">
        <f>IFERROR(VLOOKUP($B418,'Data '!$B:$H,7,0)," ")</f>
        <v xml:space="preserve"> </v>
      </c>
      <c r="H418" s="34" t="str">
        <f>IFERROR(VLOOKUP($B418,'Data '!$B:$S,18,0)," ")</f>
        <v xml:space="preserve"> </v>
      </c>
      <c r="I418" s="43" t="str">
        <f>IFERROR(VLOOKUP(B418,'Data '!$B:$G,6,0)," ")</f>
        <v xml:space="preserve"> </v>
      </c>
      <c r="J418" s="50"/>
      <c r="K418" s="50"/>
      <c r="L418" s="50"/>
      <c r="M418" s="53" t="str">
        <f t="shared" si="48"/>
        <v>0</v>
      </c>
      <c r="N418" s="32" t="str">
        <f>IFERROR(VLOOKUP(B418,'Data '!$B:$AN,39,0),"0")</f>
        <v>0</v>
      </c>
      <c r="O418" s="37">
        <f t="shared" si="44"/>
        <v>0</v>
      </c>
      <c r="P418" s="37">
        <f t="shared" si="45"/>
        <v>0</v>
      </c>
      <c r="Q418" s="50">
        <f t="shared" si="49"/>
        <v>0</v>
      </c>
      <c r="R418" s="37">
        <f t="shared" si="46"/>
        <v>0</v>
      </c>
      <c r="S418" s="38">
        <f t="shared" si="47"/>
        <v>0</v>
      </c>
    </row>
    <row r="419" spans="1:19" x14ac:dyDescent="0.25">
      <c r="A419" s="31">
        <f t="shared" si="43"/>
        <v>418</v>
      </c>
      <c r="B419" s="99"/>
      <c r="C419" s="33" t="str">
        <f>IFERROR(VLOOKUP(B419,'Data '!$B:$H,3,0)," ")</f>
        <v xml:space="preserve"> </v>
      </c>
      <c r="D419" s="33" t="str">
        <f>IFERROR(VLOOKUP($B419,'Data '!$B:$H,4,0)," ")</f>
        <v xml:space="preserve"> </v>
      </c>
      <c r="E419" s="33" t="str">
        <f>IFERROR(VLOOKUP($B419,'Data '!$B:$H,4,0)," ")</f>
        <v xml:space="preserve"> </v>
      </c>
      <c r="F419" s="33" t="str">
        <f>IFERROR(VLOOKUP($B419,'Data '!$B:$H,5,0)," ")</f>
        <v xml:space="preserve"> </v>
      </c>
      <c r="G419" s="34" t="str">
        <f>IFERROR(VLOOKUP($B419,'Data '!$B:$H,7,0)," ")</f>
        <v xml:space="preserve"> </v>
      </c>
      <c r="H419" s="34" t="str">
        <f>IFERROR(VLOOKUP($B419,'Data '!$B:$S,18,0)," ")</f>
        <v xml:space="preserve"> </v>
      </c>
      <c r="I419" s="43" t="str">
        <f>IFERROR(VLOOKUP(B419,'Data '!$B:$G,6,0)," ")</f>
        <v xml:space="preserve"> </v>
      </c>
      <c r="J419" s="50"/>
      <c r="K419" s="50"/>
      <c r="L419" s="50"/>
      <c r="M419" s="53" t="str">
        <f t="shared" si="48"/>
        <v>0</v>
      </c>
      <c r="N419" s="32" t="str">
        <f>IFERROR(VLOOKUP(B419,'Data '!$B:$AN,39,0),"0")</f>
        <v>0</v>
      </c>
      <c r="O419" s="37">
        <f t="shared" si="44"/>
        <v>0</v>
      </c>
      <c r="P419" s="37">
        <f t="shared" si="45"/>
        <v>0</v>
      </c>
      <c r="Q419" s="50">
        <f t="shared" si="49"/>
        <v>0</v>
      </c>
      <c r="R419" s="37">
        <f t="shared" si="46"/>
        <v>0</v>
      </c>
      <c r="S419" s="38">
        <f t="shared" si="47"/>
        <v>0</v>
      </c>
    </row>
    <row r="420" spans="1:19" x14ac:dyDescent="0.25">
      <c r="A420" s="31">
        <f t="shared" si="43"/>
        <v>419</v>
      </c>
      <c r="B420" s="99"/>
      <c r="C420" s="33" t="str">
        <f>IFERROR(VLOOKUP(B420,'Data '!$B:$H,3,0)," ")</f>
        <v xml:space="preserve"> </v>
      </c>
      <c r="D420" s="33" t="str">
        <f>IFERROR(VLOOKUP($B420,'Data '!$B:$H,4,0)," ")</f>
        <v xml:space="preserve"> </v>
      </c>
      <c r="E420" s="33" t="str">
        <f>IFERROR(VLOOKUP($B420,'Data '!$B:$H,4,0)," ")</f>
        <v xml:space="preserve"> </v>
      </c>
      <c r="F420" s="33" t="str">
        <f>IFERROR(VLOOKUP($B420,'Data '!$B:$H,5,0)," ")</f>
        <v xml:space="preserve"> </v>
      </c>
      <c r="G420" s="34" t="str">
        <f>IFERROR(VLOOKUP($B420,'Data '!$B:$H,7,0)," ")</f>
        <v xml:space="preserve"> </v>
      </c>
      <c r="H420" s="34" t="str">
        <f>IFERROR(VLOOKUP($B420,'Data '!$B:$S,18,0)," ")</f>
        <v xml:space="preserve"> </v>
      </c>
      <c r="I420" s="43" t="str">
        <f>IFERROR(VLOOKUP(B420,'Data '!$B:$G,6,0)," ")</f>
        <v xml:space="preserve"> </v>
      </c>
      <c r="J420" s="50"/>
      <c r="K420" s="50"/>
      <c r="L420" s="50"/>
      <c r="M420" s="53" t="str">
        <f t="shared" si="48"/>
        <v>0</v>
      </c>
      <c r="N420" s="32" t="str">
        <f>IFERROR(VLOOKUP(B420,'Data '!$B:$AN,39,0),"0")</f>
        <v>0</v>
      </c>
      <c r="O420" s="37">
        <f t="shared" si="44"/>
        <v>0</v>
      </c>
      <c r="P420" s="37">
        <f t="shared" si="45"/>
        <v>0</v>
      </c>
      <c r="Q420" s="50">
        <f t="shared" si="49"/>
        <v>0</v>
      </c>
      <c r="R420" s="37">
        <f t="shared" si="46"/>
        <v>0</v>
      </c>
      <c r="S420" s="38">
        <f t="shared" si="47"/>
        <v>0</v>
      </c>
    </row>
    <row r="421" spans="1:19" x14ac:dyDescent="0.25">
      <c r="A421" s="31">
        <f t="shared" si="43"/>
        <v>420</v>
      </c>
      <c r="B421" s="99"/>
      <c r="C421" s="33" t="str">
        <f>IFERROR(VLOOKUP(B421,'Data '!$B:$H,3,0)," ")</f>
        <v xml:space="preserve"> </v>
      </c>
      <c r="D421" s="33" t="str">
        <f>IFERROR(VLOOKUP($B421,'Data '!$B:$H,4,0)," ")</f>
        <v xml:space="preserve"> </v>
      </c>
      <c r="E421" s="33" t="str">
        <f>IFERROR(VLOOKUP($B421,'Data '!$B:$H,4,0)," ")</f>
        <v xml:space="preserve"> </v>
      </c>
      <c r="F421" s="33" t="str">
        <f>IFERROR(VLOOKUP($B421,'Data '!$B:$H,5,0)," ")</f>
        <v xml:space="preserve"> </v>
      </c>
      <c r="G421" s="34" t="str">
        <f>IFERROR(VLOOKUP($B421,'Data '!$B:$H,7,0)," ")</f>
        <v xml:space="preserve"> </v>
      </c>
      <c r="H421" s="34" t="str">
        <f>IFERROR(VLOOKUP($B421,'Data '!$B:$S,18,0)," ")</f>
        <v xml:space="preserve"> </v>
      </c>
      <c r="I421" s="43" t="str">
        <f>IFERROR(VLOOKUP(B421,'Data '!$B:$G,6,0)," ")</f>
        <v xml:space="preserve"> </v>
      </c>
      <c r="J421" s="50"/>
      <c r="K421" s="50"/>
      <c r="L421" s="50"/>
      <c r="M421" s="53" t="str">
        <f t="shared" si="48"/>
        <v>0</v>
      </c>
      <c r="N421" s="32" t="str">
        <f>IFERROR(VLOOKUP(B421,'Data '!$B:$AN,39,0),"0")</f>
        <v>0</v>
      </c>
      <c r="O421" s="37">
        <f t="shared" si="44"/>
        <v>0</v>
      </c>
      <c r="P421" s="37">
        <f t="shared" si="45"/>
        <v>0</v>
      </c>
      <c r="Q421" s="50">
        <f t="shared" si="49"/>
        <v>0</v>
      </c>
      <c r="R421" s="37">
        <f t="shared" si="46"/>
        <v>0</v>
      </c>
      <c r="S421" s="38">
        <f t="shared" si="47"/>
        <v>0</v>
      </c>
    </row>
    <row r="422" spans="1:19" x14ac:dyDescent="0.25">
      <c r="A422" s="31">
        <f t="shared" si="43"/>
        <v>421</v>
      </c>
      <c r="B422" s="99"/>
      <c r="C422" s="33" t="str">
        <f>IFERROR(VLOOKUP(B422,'Data '!$B:$H,3,0)," ")</f>
        <v xml:space="preserve"> </v>
      </c>
      <c r="D422" s="33" t="str">
        <f>IFERROR(VLOOKUP($B422,'Data '!$B:$H,4,0)," ")</f>
        <v xml:space="preserve"> </v>
      </c>
      <c r="E422" s="33" t="str">
        <f>IFERROR(VLOOKUP($B422,'Data '!$B:$H,4,0)," ")</f>
        <v xml:space="preserve"> </v>
      </c>
      <c r="F422" s="33" t="str">
        <f>IFERROR(VLOOKUP($B422,'Data '!$B:$H,5,0)," ")</f>
        <v xml:space="preserve"> </v>
      </c>
      <c r="G422" s="34" t="str">
        <f>IFERROR(VLOOKUP($B422,'Data '!$B:$H,7,0)," ")</f>
        <v xml:space="preserve"> </v>
      </c>
      <c r="H422" s="34" t="str">
        <f>IFERROR(VLOOKUP($B422,'Data '!$B:$S,18,0)," ")</f>
        <v xml:space="preserve"> </v>
      </c>
      <c r="I422" s="43" t="str">
        <f>IFERROR(VLOOKUP(B422,'Data '!$B:$G,6,0)," ")</f>
        <v xml:space="preserve"> </v>
      </c>
      <c r="J422" s="50"/>
      <c r="K422" s="50"/>
      <c r="L422" s="50"/>
      <c r="M422" s="53" t="str">
        <f t="shared" si="48"/>
        <v>0</v>
      </c>
      <c r="N422" s="32" t="str">
        <f>IFERROR(VLOOKUP(B422,'Data '!$B:$AN,39,0),"0")</f>
        <v>0</v>
      </c>
      <c r="O422" s="37">
        <f t="shared" si="44"/>
        <v>0</v>
      </c>
      <c r="P422" s="37">
        <f t="shared" si="45"/>
        <v>0</v>
      </c>
      <c r="Q422" s="50">
        <f t="shared" si="49"/>
        <v>0</v>
      </c>
      <c r="R422" s="37">
        <f t="shared" si="46"/>
        <v>0</v>
      </c>
      <c r="S422" s="38">
        <f t="shared" si="47"/>
        <v>0</v>
      </c>
    </row>
    <row r="423" spans="1:19" x14ac:dyDescent="0.25">
      <c r="A423" s="31">
        <f t="shared" si="43"/>
        <v>422</v>
      </c>
      <c r="B423" s="99"/>
      <c r="C423" s="33" t="str">
        <f>IFERROR(VLOOKUP(B423,'Data '!$B:$H,3,0)," ")</f>
        <v xml:space="preserve"> </v>
      </c>
      <c r="D423" s="33" t="str">
        <f>IFERROR(VLOOKUP($B423,'Data '!$B:$H,4,0)," ")</f>
        <v xml:space="preserve"> </v>
      </c>
      <c r="E423" s="33" t="str">
        <f>IFERROR(VLOOKUP($B423,'Data '!$B:$H,4,0)," ")</f>
        <v xml:space="preserve"> </v>
      </c>
      <c r="F423" s="33" t="str">
        <f>IFERROR(VLOOKUP($B423,'Data '!$B:$H,5,0)," ")</f>
        <v xml:space="preserve"> </v>
      </c>
      <c r="G423" s="34" t="str">
        <f>IFERROR(VLOOKUP($B423,'Data '!$B:$H,7,0)," ")</f>
        <v xml:space="preserve"> </v>
      </c>
      <c r="H423" s="34" t="str">
        <f>IFERROR(VLOOKUP($B423,'Data '!$B:$S,18,0)," ")</f>
        <v xml:space="preserve"> </v>
      </c>
      <c r="I423" s="43" t="str">
        <f>IFERROR(VLOOKUP(B423,'Data '!$B:$G,6,0)," ")</f>
        <v xml:space="preserve"> </v>
      </c>
      <c r="J423" s="50"/>
      <c r="K423" s="50"/>
      <c r="L423" s="50"/>
      <c r="M423" s="53" t="str">
        <f t="shared" si="48"/>
        <v>0</v>
      </c>
      <c r="N423" s="32" t="str">
        <f>IFERROR(VLOOKUP(B423,'Data '!$B:$AN,39,0),"0")</f>
        <v>0</v>
      </c>
      <c r="O423" s="37">
        <f t="shared" si="44"/>
        <v>0</v>
      </c>
      <c r="P423" s="37">
        <f t="shared" si="45"/>
        <v>0</v>
      </c>
      <c r="Q423" s="50">
        <f t="shared" si="49"/>
        <v>0</v>
      </c>
      <c r="R423" s="37">
        <f t="shared" si="46"/>
        <v>0</v>
      </c>
      <c r="S423" s="38">
        <f t="shared" si="47"/>
        <v>0</v>
      </c>
    </row>
    <row r="424" spans="1:19" x14ac:dyDescent="0.25">
      <c r="A424" s="31">
        <f t="shared" si="43"/>
        <v>423</v>
      </c>
      <c r="B424" s="99"/>
      <c r="C424" s="33" t="str">
        <f>IFERROR(VLOOKUP(B424,'Data '!$B:$H,3,0)," ")</f>
        <v xml:space="preserve"> </v>
      </c>
      <c r="D424" s="33" t="str">
        <f>IFERROR(VLOOKUP($B424,'Data '!$B:$H,4,0)," ")</f>
        <v xml:space="preserve"> </v>
      </c>
      <c r="E424" s="33" t="str">
        <f>IFERROR(VLOOKUP($B424,'Data '!$B:$H,4,0)," ")</f>
        <v xml:space="preserve"> </v>
      </c>
      <c r="F424" s="33" t="str">
        <f>IFERROR(VLOOKUP($B424,'Data '!$B:$H,5,0)," ")</f>
        <v xml:space="preserve"> </v>
      </c>
      <c r="G424" s="34" t="str">
        <f>IFERROR(VLOOKUP($B424,'Data '!$B:$H,7,0)," ")</f>
        <v xml:space="preserve"> </v>
      </c>
      <c r="H424" s="34" t="str">
        <f>IFERROR(VLOOKUP($B424,'Data '!$B:$S,18,0)," ")</f>
        <v xml:space="preserve"> </v>
      </c>
      <c r="I424" s="43" t="str">
        <f>IFERROR(VLOOKUP(B424,'Data '!$B:$G,6,0)," ")</f>
        <v xml:space="preserve"> </v>
      </c>
      <c r="J424" s="50"/>
      <c r="K424" s="50"/>
      <c r="L424" s="50"/>
      <c r="M424" s="53" t="str">
        <f t="shared" si="48"/>
        <v>0</v>
      </c>
      <c r="N424" s="32" t="str">
        <f>IFERROR(VLOOKUP(B424,'Data '!$B:$AN,39,0),"0")</f>
        <v>0</v>
      </c>
      <c r="O424" s="37">
        <f t="shared" si="44"/>
        <v>0</v>
      </c>
      <c r="P424" s="37">
        <f t="shared" si="45"/>
        <v>0</v>
      </c>
      <c r="Q424" s="50">
        <f t="shared" si="49"/>
        <v>0</v>
      </c>
      <c r="R424" s="37">
        <f t="shared" si="46"/>
        <v>0</v>
      </c>
      <c r="S424" s="38">
        <f t="shared" si="47"/>
        <v>0</v>
      </c>
    </row>
    <row r="425" spans="1:19" x14ac:dyDescent="0.25">
      <c r="A425" s="31">
        <f t="shared" si="43"/>
        <v>424</v>
      </c>
      <c r="B425" s="99"/>
      <c r="C425" s="33" t="str">
        <f>IFERROR(VLOOKUP(B425,'Data '!$B:$H,3,0)," ")</f>
        <v xml:space="preserve"> </v>
      </c>
      <c r="D425" s="33" t="str">
        <f>IFERROR(VLOOKUP($B425,'Data '!$B:$H,4,0)," ")</f>
        <v xml:space="preserve"> </v>
      </c>
      <c r="E425" s="33" t="str">
        <f>IFERROR(VLOOKUP($B425,'Data '!$B:$H,4,0)," ")</f>
        <v xml:space="preserve"> </v>
      </c>
      <c r="F425" s="33" t="str">
        <f>IFERROR(VLOOKUP($B425,'Data '!$B:$H,5,0)," ")</f>
        <v xml:space="preserve"> </v>
      </c>
      <c r="G425" s="34" t="str">
        <f>IFERROR(VLOOKUP($B425,'Data '!$B:$H,7,0)," ")</f>
        <v xml:space="preserve"> </v>
      </c>
      <c r="H425" s="34" t="str">
        <f>IFERROR(VLOOKUP($B425,'Data '!$B:$S,18,0)," ")</f>
        <v xml:space="preserve"> </v>
      </c>
      <c r="I425" s="43" t="str">
        <f>IFERROR(VLOOKUP(B425,'Data '!$B:$G,6,0)," ")</f>
        <v xml:space="preserve"> </v>
      </c>
      <c r="J425" s="50"/>
      <c r="K425" s="50"/>
      <c r="L425" s="50"/>
      <c r="M425" s="53" t="str">
        <f t="shared" si="48"/>
        <v>0</v>
      </c>
      <c r="N425" s="32" t="str">
        <f>IFERROR(VLOOKUP(B425,'Data '!$B:$AN,39,0),"0")</f>
        <v>0</v>
      </c>
      <c r="O425" s="37">
        <f t="shared" si="44"/>
        <v>0</v>
      </c>
      <c r="P425" s="37">
        <f t="shared" si="45"/>
        <v>0</v>
      </c>
      <c r="Q425" s="50">
        <f t="shared" si="49"/>
        <v>0</v>
      </c>
      <c r="R425" s="37">
        <f t="shared" si="46"/>
        <v>0</v>
      </c>
      <c r="S425" s="38">
        <f t="shared" si="47"/>
        <v>0</v>
      </c>
    </row>
    <row r="426" spans="1:19" x14ac:dyDescent="0.25">
      <c r="A426" s="31">
        <f t="shared" si="43"/>
        <v>425</v>
      </c>
      <c r="B426" s="99"/>
      <c r="C426" s="33" t="str">
        <f>IFERROR(VLOOKUP(B426,'Data '!$B:$H,3,0)," ")</f>
        <v xml:space="preserve"> </v>
      </c>
      <c r="D426" s="33" t="str">
        <f>IFERROR(VLOOKUP($B426,'Data '!$B:$H,4,0)," ")</f>
        <v xml:space="preserve"> </v>
      </c>
      <c r="E426" s="33" t="str">
        <f>IFERROR(VLOOKUP($B426,'Data '!$B:$H,4,0)," ")</f>
        <v xml:space="preserve"> </v>
      </c>
      <c r="F426" s="33" t="str">
        <f>IFERROR(VLOOKUP($B426,'Data '!$B:$H,5,0)," ")</f>
        <v xml:space="preserve"> </v>
      </c>
      <c r="G426" s="34" t="str">
        <f>IFERROR(VLOOKUP($B426,'Data '!$B:$H,7,0)," ")</f>
        <v xml:space="preserve"> </v>
      </c>
      <c r="H426" s="34" t="str">
        <f>IFERROR(VLOOKUP($B426,'Data '!$B:$S,18,0)," ")</f>
        <v xml:space="preserve"> </v>
      </c>
      <c r="I426" s="43" t="str">
        <f>IFERROR(VLOOKUP(B426,'Data '!$B:$G,6,0)," ")</f>
        <v xml:space="preserve"> </v>
      </c>
      <c r="J426" s="50"/>
      <c r="K426" s="50"/>
      <c r="L426" s="50"/>
      <c r="M426" s="53" t="str">
        <f t="shared" si="48"/>
        <v>0</v>
      </c>
      <c r="N426" s="32" t="str">
        <f>IFERROR(VLOOKUP(B426,'Data '!$B:$AN,39,0),"0")</f>
        <v>0</v>
      </c>
      <c r="O426" s="37">
        <f t="shared" si="44"/>
        <v>0</v>
      </c>
      <c r="P426" s="37">
        <f t="shared" si="45"/>
        <v>0</v>
      </c>
      <c r="Q426" s="50">
        <f t="shared" si="49"/>
        <v>0</v>
      </c>
      <c r="R426" s="37">
        <f t="shared" si="46"/>
        <v>0</v>
      </c>
      <c r="S426" s="38">
        <f t="shared" si="47"/>
        <v>0</v>
      </c>
    </row>
    <row r="427" spans="1:19" x14ac:dyDescent="0.25">
      <c r="A427" s="31">
        <f t="shared" si="43"/>
        <v>426</v>
      </c>
      <c r="B427" s="99"/>
      <c r="C427" s="33" t="str">
        <f>IFERROR(VLOOKUP(B427,'Data '!$B:$H,3,0)," ")</f>
        <v xml:space="preserve"> </v>
      </c>
      <c r="D427" s="33" t="str">
        <f>IFERROR(VLOOKUP($B427,'Data '!$B:$H,4,0)," ")</f>
        <v xml:space="preserve"> </v>
      </c>
      <c r="E427" s="33" t="str">
        <f>IFERROR(VLOOKUP($B427,'Data '!$B:$H,4,0)," ")</f>
        <v xml:space="preserve"> </v>
      </c>
      <c r="F427" s="33" t="str">
        <f>IFERROR(VLOOKUP($B427,'Data '!$B:$H,5,0)," ")</f>
        <v xml:space="preserve"> </v>
      </c>
      <c r="G427" s="34" t="str">
        <f>IFERROR(VLOOKUP($B427,'Data '!$B:$H,7,0)," ")</f>
        <v xml:space="preserve"> </v>
      </c>
      <c r="H427" s="34" t="str">
        <f>IFERROR(VLOOKUP($B427,'Data '!$B:$S,18,0)," ")</f>
        <v xml:space="preserve"> </v>
      </c>
      <c r="I427" s="43" t="str">
        <f>IFERROR(VLOOKUP(B427,'Data '!$B:$G,6,0)," ")</f>
        <v xml:space="preserve"> </v>
      </c>
      <c r="J427" s="50"/>
      <c r="K427" s="50"/>
      <c r="L427" s="50"/>
      <c r="M427" s="53" t="str">
        <f t="shared" si="48"/>
        <v>0</v>
      </c>
      <c r="N427" s="32" t="str">
        <f>IFERROR(VLOOKUP(B427,'Data '!$B:$AN,39,0),"0")</f>
        <v>0</v>
      </c>
      <c r="O427" s="37">
        <f t="shared" si="44"/>
        <v>0</v>
      </c>
      <c r="P427" s="37">
        <f t="shared" si="45"/>
        <v>0</v>
      </c>
      <c r="Q427" s="50">
        <f t="shared" si="49"/>
        <v>0</v>
      </c>
      <c r="R427" s="37">
        <f t="shared" si="46"/>
        <v>0</v>
      </c>
      <c r="S427" s="38">
        <f t="shared" si="47"/>
        <v>0</v>
      </c>
    </row>
    <row r="428" spans="1:19" x14ac:dyDescent="0.25">
      <c r="A428" s="31">
        <f t="shared" si="43"/>
        <v>427</v>
      </c>
      <c r="B428" s="99"/>
      <c r="C428" s="33" t="str">
        <f>IFERROR(VLOOKUP(B428,'Data '!$B:$H,3,0)," ")</f>
        <v xml:space="preserve"> </v>
      </c>
      <c r="D428" s="33" t="str">
        <f>IFERROR(VLOOKUP($B428,'Data '!$B:$H,4,0)," ")</f>
        <v xml:space="preserve"> </v>
      </c>
      <c r="E428" s="33" t="str">
        <f>IFERROR(VLOOKUP($B428,'Data '!$B:$H,4,0)," ")</f>
        <v xml:space="preserve"> </v>
      </c>
      <c r="F428" s="33" t="str">
        <f>IFERROR(VLOOKUP($B428,'Data '!$B:$H,5,0)," ")</f>
        <v xml:space="preserve"> </v>
      </c>
      <c r="G428" s="34" t="str">
        <f>IFERROR(VLOOKUP($B428,'Data '!$B:$H,7,0)," ")</f>
        <v xml:space="preserve"> </v>
      </c>
      <c r="H428" s="34" t="str">
        <f>IFERROR(VLOOKUP($B428,'Data '!$B:$S,18,0)," ")</f>
        <v xml:space="preserve"> </v>
      </c>
      <c r="I428" s="43" t="str">
        <f>IFERROR(VLOOKUP(B428,'Data '!$B:$G,6,0)," ")</f>
        <v xml:space="preserve"> </v>
      </c>
      <c r="J428" s="50"/>
      <c r="K428" s="50"/>
      <c r="L428" s="50"/>
      <c r="M428" s="53" t="str">
        <f t="shared" si="48"/>
        <v>0</v>
      </c>
      <c r="N428" s="32" t="str">
        <f>IFERROR(VLOOKUP(B428,'Data '!$B:$AN,39,0),"0")</f>
        <v>0</v>
      </c>
      <c r="O428" s="37">
        <f t="shared" si="44"/>
        <v>0</v>
      </c>
      <c r="P428" s="37">
        <f t="shared" si="45"/>
        <v>0</v>
      </c>
      <c r="Q428" s="50">
        <f t="shared" si="49"/>
        <v>0</v>
      </c>
      <c r="R428" s="37">
        <f t="shared" si="46"/>
        <v>0</v>
      </c>
      <c r="S428" s="38">
        <f t="shared" si="47"/>
        <v>0</v>
      </c>
    </row>
    <row r="429" spans="1:19" x14ac:dyDescent="0.25">
      <c r="A429" s="31">
        <f t="shared" si="43"/>
        <v>428</v>
      </c>
      <c r="B429" s="99"/>
      <c r="C429" s="33" t="str">
        <f>IFERROR(VLOOKUP(B429,'Data '!$B:$H,3,0)," ")</f>
        <v xml:space="preserve"> </v>
      </c>
      <c r="D429" s="33" t="str">
        <f>IFERROR(VLOOKUP($B429,'Data '!$B:$H,4,0)," ")</f>
        <v xml:space="preserve"> </v>
      </c>
      <c r="E429" s="33" t="str">
        <f>IFERROR(VLOOKUP($B429,'Data '!$B:$H,4,0)," ")</f>
        <v xml:space="preserve"> </v>
      </c>
      <c r="F429" s="33" t="str">
        <f>IFERROR(VLOOKUP($B429,'Data '!$B:$H,5,0)," ")</f>
        <v xml:space="preserve"> </v>
      </c>
      <c r="G429" s="34" t="str">
        <f>IFERROR(VLOOKUP($B429,'Data '!$B:$H,7,0)," ")</f>
        <v xml:space="preserve"> </v>
      </c>
      <c r="H429" s="34" t="str">
        <f>IFERROR(VLOOKUP($B429,'Data '!$B:$S,18,0)," ")</f>
        <v xml:space="preserve"> </v>
      </c>
      <c r="I429" s="43" t="str">
        <f>IFERROR(VLOOKUP(B429,'Data '!$B:$G,6,0)," ")</f>
        <v xml:space="preserve"> </v>
      </c>
      <c r="J429" s="50"/>
      <c r="K429" s="50"/>
      <c r="L429" s="50"/>
      <c r="M429" s="53" t="str">
        <f t="shared" si="48"/>
        <v>0</v>
      </c>
      <c r="N429" s="32" t="str">
        <f>IFERROR(VLOOKUP(B429,'Data '!$B:$AN,39,0),"0")</f>
        <v>0</v>
      </c>
      <c r="O429" s="37">
        <f t="shared" si="44"/>
        <v>0</v>
      </c>
      <c r="P429" s="37">
        <f t="shared" si="45"/>
        <v>0</v>
      </c>
      <c r="Q429" s="50">
        <f t="shared" si="49"/>
        <v>0</v>
      </c>
      <c r="R429" s="37">
        <f t="shared" si="46"/>
        <v>0</v>
      </c>
      <c r="S429" s="38">
        <f t="shared" si="47"/>
        <v>0</v>
      </c>
    </row>
    <row r="430" spans="1:19" x14ac:dyDescent="0.25">
      <c r="A430" s="31">
        <f t="shared" si="43"/>
        <v>429</v>
      </c>
      <c r="B430" s="99"/>
      <c r="C430" s="33" t="str">
        <f>IFERROR(VLOOKUP(B430,'Data '!$B:$H,3,0)," ")</f>
        <v xml:space="preserve"> </v>
      </c>
      <c r="D430" s="33" t="str">
        <f>IFERROR(VLOOKUP($B430,'Data '!$B:$H,4,0)," ")</f>
        <v xml:space="preserve"> </v>
      </c>
      <c r="E430" s="33" t="str">
        <f>IFERROR(VLOOKUP($B430,'Data '!$B:$H,4,0)," ")</f>
        <v xml:space="preserve"> </v>
      </c>
      <c r="F430" s="33" t="str">
        <f>IFERROR(VLOOKUP($B430,'Data '!$B:$H,5,0)," ")</f>
        <v xml:space="preserve"> </v>
      </c>
      <c r="G430" s="34" t="str">
        <f>IFERROR(VLOOKUP($B430,'Data '!$B:$H,7,0)," ")</f>
        <v xml:space="preserve"> </v>
      </c>
      <c r="H430" s="34" t="str">
        <f>IFERROR(VLOOKUP($B430,'Data '!$B:$S,18,0)," ")</f>
        <v xml:space="preserve"> </v>
      </c>
      <c r="I430" s="43" t="str">
        <f>IFERROR(VLOOKUP(B430,'Data '!$B:$G,6,0)," ")</f>
        <v xml:space="preserve"> </v>
      </c>
      <c r="J430" s="50"/>
      <c r="K430" s="50"/>
      <c r="L430" s="50"/>
      <c r="M430" s="53" t="str">
        <f t="shared" si="48"/>
        <v>0</v>
      </c>
      <c r="N430" s="32" t="str">
        <f>IFERROR(VLOOKUP(B430,'Data '!$B:$AN,39,0),"0")</f>
        <v>0</v>
      </c>
      <c r="O430" s="37">
        <f t="shared" si="44"/>
        <v>0</v>
      </c>
      <c r="P430" s="37">
        <f t="shared" si="45"/>
        <v>0</v>
      </c>
      <c r="Q430" s="50">
        <f t="shared" si="49"/>
        <v>0</v>
      </c>
      <c r="R430" s="37">
        <f t="shared" si="46"/>
        <v>0</v>
      </c>
      <c r="S430" s="38">
        <f t="shared" si="47"/>
        <v>0</v>
      </c>
    </row>
    <row r="431" spans="1:19" x14ac:dyDescent="0.25">
      <c r="A431" s="31">
        <f t="shared" si="43"/>
        <v>430</v>
      </c>
      <c r="B431" s="99"/>
      <c r="C431" s="33" t="str">
        <f>IFERROR(VLOOKUP(B431,'Data '!$B:$H,3,0)," ")</f>
        <v xml:space="preserve"> </v>
      </c>
      <c r="D431" s="33" t="str">
        <f>IFERROR(VLOOKUP($B431,'Data '!$B:$H,4,0)," ")</f>
        <v xml:space="preserve"> </v>
      </c>
      <c r="E431" s="33" t="str">
        <f>IFERROR(VLOOKUP($B431,'Data '!$B:$H,4,0)," ")</f>
        <v xml:space="preserve"> </v>
      </c>
      <c r="F431" s="33" t="str">
        <f>IFERROR(VLOOKUP($B431,'Data '!$B:$H,5,0)," ")</f>
        <v xml:space="preserve"> </v>
      </c>
      <c r="G431" s="34" t="str">
        <f>IFERROR(VLOOKUP($B431,'Data '!$B:$H,7,0)," ")</f>
        <v xml:space="preserve"> </v>
      </c>
      <c r="H431" s="34" t="str">
        <f>IFERROR(VLOOKUP($B431,'Data '!$B:$S,18,0)," ")</f>
        <v xml:space="preserve"> </v>
      </c>
      <c r="I431" s="43" t="str">
        <f>IFERROR(VLOOKUP(B431,'Data '!$B:$G,6,0)," ")</f>
        <v xml:space="preserve"> </v>
      </c>
      <c r="J431" s="50"/>
      <c r="K431" s="50"/>
      <c r="L431" s="50"/>
      <c r="M431" s="53" t="str">
        <f t="shared" si="48"/>
        <v>0</v>
      </c>
      <c r="N431" s="32" t="str">
        <f>IFERROR(VLOOKUP(B431,'Data '!$B:$AN,39,0),"0")</f>
        <v>0</v>
      </c>
      <c r="O431" s="37">
        <f t="shared" si="44"/>
        <v>0</v>
      </c>
      <c r="P431" s="37">
        <f t="shared" si="45"/>
        <v>0</v>
      </c>
      <c r="Q431" s="50">
        <f t="shared" si="49"/>
        <v>0</v>
      </c>
      <c r="R431" s="37">
        <f t="shared" si="46"/>
        <v>0</v>
      </c>
      <c r="S431" s="38">
        <f t="shared" si="47"/>
        <v>0</v>
      </c>
    </row>
    <row r="432" spans="1:19" x14ac:dyDescent="0.25">
      <c r="A432" s="31">
        <f t="shared" si="43"/>
        <v>431</v>
      </c>
      <c r="B432" s="99"/>
      <c r="C432" s="33" t="str">
        <f>IFERROR(VLOOKUP(B432,'Data '!$B:$H,3,0)," ")</f>
        <v xml:space="preserve"> </v>
      </c>
      <c r="D432" s="33" t="str">
        <f>IFERROR(VLOOKUP($B432,'Data '!$B:$H,4,0)," ")</f>
        <v xml:space="preserve"> </v>
      </c>
      <c r="E432" s="33" t="str">
        <f>IFERROR(VLOOKUP($B432,'Data '!$B:$H,4,0)," ")</f>
        <v xml:space="preserve"> </v>
      </c>
      <c r="F432" s="33" t="str">
        <f>IFERROR(VLOOKUP($B432,'Data '!$B:$H,5,0)," ")</f>
        <v xml:space="preserve"> </v>
      </c>
      <c r="G432" s="34" t="str">
        <f>IFERROR(VLOOKUP($B432,'Data '!$B:$H,7,0)," ")</f>
        <v xml:space="preserve"> </v>
      </c>
      <c r="H432" s="34" t="str">
        <f>IFERROR(VLOOKUP($B432,'Data '!$B:$S,18,0)," ")</f>
        <v xml:space="preserve"> </v>
      </c>
      <c r="I432" s="43" t="str">
        <f>IFERROR(VLOOKUP(B432,'Data '!$B:$G,6,0)," ")</f>
        <v xml:space="preserve"> </v>
      </c>
      <c r="J432" s="50"/>
      <c r="K432" s="50"/>
      <c r="L432" s="50"/>
      <c r="M432" s="53" t="str">
        <f t="shared" si="48"/>
        <v>0</v>
      </c>
      <c r="N432" s="32" t="str">
        <f>IFERROR(VLOOKUP(B432,'Data '!$B:$AN,39,0),"0")</f>
        <v>0</v>
      </c>
      <c r="O432" s="37">
        <f t="shared" si="44"/>
        <v>0</v>
      </c>
      <c r="P432" s="37">
        <f t="shared" si="45"/>
        <v>0</v>
      </c>
      <c r="Q432" s="50">
        <f t="shared" si="49"/>
        <v>0</v>
      </c>
      <c r="R432" s="37">
        <f t="shared" si="46"/>
        <v>0</v>
      </c>
      <c r="S432" s="38">
        <f t="shared" si="47"/>
        <v>0</v>
      </c>
    </row>
    <row r="433" spans="1:19" x14ac:dyDescent="0.25">
      <c r="A433" s="31">
        <f t="shared" si="43"/>
        <v>432</v>
      </c>
      <c r="B433" s="99"/>
      <c r="C433" s="33" t="str">
        <f>IFERROR(VLOOKUP(B433,'Data '!$B:$H,3,0)," ")</f>
        <v xml:space="preserve"> </v>
      </c>
      <c r="D433" s="33" t="str">
        <f>IFERROR(VLOOKUP($B433,'Data '!$B:$H,4,0)," ")</f>
        <v xml:space="preserve"> </v>
      </c>
      <c r="E433" s="33" t="str">
        <f>IFERROR(VLOOKUP($B433,'Data '!$B:$H,4,0)," ")</f>
        <v xml:space="preserve"> </v>
      </c>
      <c r="F433" s="33" t="str">
        <f>IFERROR(VLOOKUP($B433,'Data '!$B:$H,5,0)," ")</f>
        <v xml:space="preserve"> </v>
      </c>
      <c r="G433" s="34" t="str">
        <f>IFERROR(VLOOKUP($B433,'Data '!$B:$H,7,0)," ")</f>
        <v xml:space="preserve"> </v>
      </c>
      <c r="H433" s="34" t="str">
        <f>IFERROR(VLOOKUP($B433,'Data '!$B:$S,18,0)," ")</f>
        <v xml:space="preserve"> </v>
      </c>
      <c r="I433" s="43" t="str">
        <f>IFERROR(VLOOKUP(B433,'Data '!$B:$G,6,0)," ")</f>
        <v xml:space="preserve"> </v>
      </c>
      <c r="J433" s="50"/>
      <c r="K433" s="50"/>
      <c r="L433" s="50"/>
      <c r="M433" s="53" t="str">
        <f t="shared" si="48"/>
        <v>0</v>
      </c>
      <c r="N433" s="32" t="str">
        <f>IFERROR(VLOOKUP(B433,'Data '!$B:$AN,39,0),"0")</f>
        <v>0</v>
      </c>
      <c r="O433" s="37">
        <f t="shared" si="44"/>
        <v>0</v>
      </c>
      <c r="P433" s="37">
        <f t="shared" si="45"/>
        <v>0</v>
      </c>
      <c r="Q433" s="50">
        <f t="shared" si="49"/>
        <v>0</v>
      </c>
      <c r="R433" s="37">
        <f t="shared" si="46"/>
        <v>0</v>
      </c>
      <c r="S433" s="38">
        <f t="shared" si="47"/>
        <v>0</v>
      </c>
    </row>
    <row r="434" spans="1:19" x14ac:dyDescent="0.25">
      <c r="A434" s="31">
        <f t="shared" si="43"/>
        <v>433</v>
      </c>
      <c r="B434" s="99"/>
      <c r="C434" s="33" t="str">
        <f>IFERROR(VLOOKUP(B434,'Data '!$B:$H,3,0)," ")</f>
        <v xml:space="preserve"> </v>
      </c>
      <c r="D434" s="33" t="str">
        <f>IFERROR(VLOOKUP($B434,'Data '!$B:$H,4,0)," ")</f>
        <v xml:space="preserve"> </v>
      </c>
      <c r="E434" s="33" t="str">
        <f>IFERROR(VLOOKUP($B434,'Data '!$B:$H,4,0)," ")</f>
        <v xml:space="preserve"> </v>
      </c>
      <c r="F434" s="33" t="str">
        <f>IFERROR(VLOOKUP($B434,'Data '!$B:$H,5,0)," ")</f>
        <v xml:space="preserve"> </v>
      </c>
      <c r="G434" s="34" t="str">
        <f>IFERROR(VLOOKUP($B434,'Data '!$B:$H,7,0)," ")</f>
        <v xml:space="preserve"> </v>
      </c>
      <c r="H434" s="34" t="str">
        <f>IFERROR(VLOOKUP($B434,'Data '!$B:$S,18,0)," ")</f>
        <v xml:space="preserve"> </v>
      </c>
      <c r="I434" s="43" t="str">
        <f>IFERROR(VLOOKUP(B434,'Data '!$B:$G,6,0)," ")</f>
        <v xml:space="preserve"> </v>
      </c>
      <c r="J434" s="50"/>
      <c r="K434" s="50"/>
      <c r="L434" s="50"/>
      <c r="M434" s="53" t="str">
        <f t="shared" si="48"/>
        <v>0</v>
      </c>
      <c r="N434" s="32" t="str">
        <f>IFERROR(VLOOKUP(B434,'Data '!$B:$AN,39,0),"0")</f>
        <v>0</v>
      </c>
      <c r="O434" s="37">
        <f t="shared" si="44"/>
        <v>0</v>
      </c>
      <c r="P434" s="37">
        <f t="shared" si="45"/>
        <v>0</v>
      </c>
      <c r="Q434" s="50">
        <f t="shared" si="49"/>
        <v>0</v>
      </c>
      <c r="R434" s="37">
        <f t="shared" si="46"/>
        <v>0</v>
      </c>
      <c r="S434" s="38">
        <f t="shared" si="47"/>
        <v>0</v>
      </c>
    </row>
    <row r="435" spans="1:19" x14ac:dyDescent="0.25">
      <c r="A435" s="31">
        <f t="shared" si="43"/>
        <v>434</v>
      </c>
      <c r="B435" s="99"/>
      <c r="C435" s="33" t="str">
        <f>IFERROR(VLOOKUP(B435,'Data '!$B:$H,3,0)," ")</f>
        <v xml:space="preserve"> </v>
      </c>
      <c r="D435" s="33" t="str">
        <f>IFERROR(VLOOKUP($B435,'Data '!$B:$H,4,0)," ")</f>
        <v xml:space="preserve"> </v>
      </c>
      <c r="E435" s="33" t="str">
        <f>IFERROR(VLOOKUP($B435,'Data '!$B:$H,4,0)," ")</f>
        <v xml:space="preserve"> </v>
      </c>
      <c r="F435" s="33" t="str">
        <f>IFERROR(VLOOKUP($B435,'Data '!$B:$H,5,0)," ")</f>
        <v xml:space="preserve"> </v>
      </c>
      <c r="G435" s="34" t="str">
        <f>IFERROR(VLOOKUP($B435,'Data '!$B:$H,7,0)," ")</f>
        <v xml:space="preserve"> </v>
      </c>
      <c r="H435" s="34" t="str">
        <f>IFERROR(VLOOKUP($B435,'Data '!$B:$S,18,0)," ")</f>
        <v xml:space="preserve"> </v>
      </c>
      <c r="I435" s="43" t="str">
        <f>IFERROR(VLOOKUP(B435,'Data '!$B:$G,6,0)," ")</f>
        <v xml:space="preserve"> </v>
      </c>
      <c r="J435" s="50"/>
      <c r="K435" s="50"/>
      <c r="L435" s="50"/>
      <c r="M435" s="53" t="str">
        <f t="shared" si="48"/>
        <v>0</v>
      </c>
      <c r="N435" s="32" t="str">
        <f>IFERROR(VLOOKUP(B435,'Data '!$B:$AN,39,0),"0")</f>
        <v>0</v>
      </c>
      <c r="O435" s="37">
        <f t="shared" si="44"/>
        <v>0</v>
      </c>
      <c r="P435" s="37">
        <f t="shared" si="45"/>
        <v>0</v>
      </c>
      <c r="Q435" s="50">
        <f t="shared" si="49"/>
        <v>0</v>
      </c>
      <c r="R435" s="37">
        <f t="shared" si="46"/>
        <v>0</v>
      </c>
      <c r="S435" s="38">
        <f t="shared" si="47"/>
        <v>0</v>
      </c>
    </row>
    <row r="436" spans="1:19" x14ac:dyDescent="0.25">
      <c r="A436" s="31">
        <f t="shared" si="43"/>
        <v>435</v>
      </c>
      <c r="B436" s="99"/>
      <c r="C436" s="33" t="str">
        <f>IFERROR(VLOOKUP(B436,'Data '!$B:$H,3,0)," ")</f>
        <v xml:space="preserve"> </v>
      </c>
      <c r="D436" s="33" t="str">
        <f>IFERROR(VLOOKUP($B436,'Data '!$B:$H,4,0)," ")</f>
        <v xml:space="preserve"> </v>
      </c>
      <c r="E436" s="33" t="str">
        <f>IFERROR(VLOOKUP($B436,'Data '!$B:$H,4,0)," ")</f>
        <v xml:space="preserve"> </v>
      </c>
      <c r="F436" s="33" t="str">
        <f>IFERROR(VLOOKUP($B436,'Data '!$B:$H,5,0)," ")</f>
        <v xml:space="preserve"> </v>
      </c>
      <c r="G436" s="34" t="str">
        <f>IFERROR(VLOOKUP($B436,'Data '!$B:$H,7,0)," ")</f>
        <v xml:space="preserve"> </v>
      </c>
      <c r="H436" s="34" t="str">
        <f>IFERROR(VLOOKUP($B436,'Data '!$B:$S,18,0)," ")</f>
        <v xml:space="preserve"> </v>
      </c>
      <c r="I436" s="43" t="str">
        <f>IFERROR(VLOOKUP(B436,'Data '!$B:$G,6,0)," ")</f>
        <v xml:space="preserve"> </v>
      </c>
      <c r="J436" s="50"/>
      <c r="K436" s="50"/>
      <c r="L436" s="50"/>
      <c r="M436" s="53" t="str">
        <f t="shared" si="48"/>
        <v>0</v>
      </c>
      <c r="N436" s="32" t="str">
        <f>IFERROR(VLOOKUP(B436,'Data '!$B:$AN,39,0),"0")</f>
        <v>0</v>
      </c>
      <c r="O436" s="37">
        <f t="shared" si="44"/>
        <v>0</v>
      </c>
      <c r="P436" s="37">
        <f t="shared" si="45"/>
        <v>0</v>
      </c>
      <c r="Q436" s="50">
        <f t="shared" si="49"/>
        <v>0</v>
      </c>
      <c r="R436" s="37">
        <f t="shared" si="46"/>
        <v>0</v>
      </c>
      <c r="S436" s="38">
        <f t="shared" si="47"/>
        <v>0</v>
      </c>
    </row>
    <row r="437" spans="1:19" x14ac:dyDescent="0.25">
      <c r="A437" s="31">
        <f t="shared" si="43"/>
        <v>436</v>
      </c>
      <c r="B437" s="99"/>
      <c r="C437" s="33" t="str">
        <f>IFERROR(VLOOKUP(B437,'Data '!$B:$H,3,0)," ")</f>
        <v xml:space="preserve"> </v>
      </c>
      <c r="D437" s="33" t="str">
        <f>IFERROR(VLOOKUP($B437,'Data '!$B:$H,4,0)," ")</f>
        <v xml:space="preserve"> </v>
      </c>
      <c r="E437" s="33" t="str">
        <f>IFERROR(VLOOKUP($B437,'Data '!$B:$H,4,0)," ")</f>
        <v xml:space="preserve"> </v>
      </c>
      <c r="F437" s="33" t="str">
        <f>IFERROR(VLOOKUP($B437,'Data '!$B:$H,5,0)," ")</f>
        <v xml:space="preserve"> </v>
      </c>
      <c r="G437" s="34" t="str">
        <f>IFERROR(VLOOKUP($B437,'Data '!$B:$H,7,0)," ")</f>
        <v xml:space="preserve"> </v>
      </c>
      <c r="H437" s="34" t="str">
        <f>IFERROR(VLOOKUP($B437,'Data '!$B:$S,18,0)," ")</f>
        <v xml:space="preserve"> </v>
      </c>
      <c r="I437" s="43" t="str">
        <f>IFERROR(VLOOKUP(B437,'Data '!$B:$G,6,0)," ")</f>
        <v xml:space="preserve"> </v>
      </c>
      <c r="J437" s="50"/>
      <c r="K437" s="50"/>
      <c r="L437" s="50"/>
      <c r="M437" s="53" t="str">
        <f t="shared" si="48"/>
        <v>0</v>
      </c>
      <c r="N437" s="32" t="str">
        <f>IFERROR(VLOOKUP(B437,'Data '!$B:$AN,39,0),"0")</f>
        <v>0</v>
      </c>
      <c r="O437" s="37">
        <f t="shared" si="44"/>
        <v>0</v>
      </c>
      <c r="P437" s="37">
        <f t="shared" si="45"/>
        <v>0</v>
      </c>
      <c r="Q437" s="50">
        <f t="shared" si="49"/>
        <v>0</v>
      </c>
      <c r="R437" s="37">
        <f t="shared" si="46"/>
        <v>0</v>
      </c>
      <c r="S437" s="38">
        <f t="shared" si="47"/>
        <v>0</v>
      </c>
    </row>
    <row r="438" spans="1:19" x14ac:dyDescent="0.25">
      <c r="A438" s="31">
        <f t="shared" si="43"/>
        <v>437</v>
      </c>
      <c r="B438" s="99"/>
      <c r="C438" s="33" t="str">
        <f>IFERROR(VLOOKUP(B438,'Data '!$B:$H,3,0)," ")</f>
        <v xml:space="preserve"> </v>
      </c>
      <c r="D438" s="33" t="str">
        <f>IFERROR(VLOOKUP($B438,'Data '!$B:$H,4,0)," ")</f>
        <v xml:space="preserve"> </v>
      </c>
      <c r="E438" s="33" t="str">
        <f>IFERROR(VLOOKUP($B438,'Data '!$B:$H,4,0)," ")</f>
        <v xml:space="preserve"> </v>
      </c>
      <c r="F438" s="33" t="str">
        <f>IFERROR(VLOOKUP($B438,'Data '!$B:$H,5,0)," ")</f>
        <v xml:space="preserve"> </v>
      </c>
      <c r="G438" s="34" t="str">
        <f>IFERROR(VLOOKUP($B438,'Data '!$B:$H,7,0)," ")</f>
        <v xml:space="preserve"> </v>
      </c>
      <c r="H438" s="34" t="str">
        <f>IFERROR(VLOOKUP($B438,'Data '!$B:$S,18,0)," ")</f>
        <v xml:space="preserve"> </v>
      </c>
      <c r="I438" s="43" t="str">
        <f>IFERROR(VLOOKUP(B438,'Data '!$B:$G,6,0)," ")</f>
        <v xml:space="preserve"> </v>
      </c>
      <c r="J438" s="50"/>
      <c r="K438" s="50"/>
      <c r="L438" s="50"/>
      <c r="M438" s="53" t="str">
        <f t="shared" si="48"/>
        <v>0</v>
      </c>
      <c r="N438" s="32" t="str">
        <f>IFERROR(VLOOKUP(B438,'Data '!$B:$AN,39,0),"0")</f>
        <v>0</v>
      </c>
      <c r="O438" s="37">
        <f t="shared" si="44"/>
        <v>0</v>
      </c>
      <c r="P438" s="37">
        <f t="shared" si="45"/>
        <v>0</v>
      </c>
      <c r="Q438" s="50">
        <f t="shared" si="49"/>
        <v>0</v>
      </c>
      <c r="R438" s="37">
        <f t="shared" si="46"/>
        <v>0</v>
      </c>
      <c r="S438" s="38">
        <f t="shared" si="47"/>
        <v>0</v>
      </c>
    </row>
    <row r="439" spans="1:19" x14ac:dyDescent="0.25">
      <c r="A439" s="31">
        <f t="shared" si="43"/>
        <v>438</v>
      </c>
      <c r="B439" s="99"/>
      <c r="C439" s="33" t="str">
        <f>IFERROR(VLOOKUP(B439,'Data '!$B:$H,3,0)," ")</f>
        <v xml:space="preserve"> </v>
      </c>
      <c r="D439" s="33" t="str">
        <f>IFERROR(VLOOKUP($B439,'Data '!$B:$H,4,0)," ")</f>
        <v xml:space="preserve"> </v>
      </c>
      <c r="E439" s="33" t="str">
        <f>IFERROR(VLOOKUP($B439,'Data '!$B:$H,4,0)," ")</f>
        <v xml:space="preserve"> </v>
      </c>
      <c r="F439" s="33" t="str">
        <f>IFERROR(VLOOKUP($B439,'Data '!$B:$H,5,0)," ")</f>
        <v xml:space="preserve"> </v>
      </c>
      <c r="G439" s="34" t="str">
        <f>IFERROR(VLOOKUP($B439,'Data '!$B:$H,7,0)," ")</f>
        <v xml:space="preserve"> </v>
      </c>
      <c r="H439" s="34" t="str">
        <f>IFERROR(VLOOKUP($B439,'Data '!$B:$S,18,0)," ")</f>
        <v xml:space="preserve"> </v>
      </c>
      <c r="I439" s="43" t="str">
        <f>IFERROR(VLOOKUP(B439,'Data '!$B:$G,6,0)," ")</f>
        <v xml:space="preserve"> </v>
      </c>
      <c r="J439" s="50"/>
      <c r="K439" s="50"/>
      <c r="L439" s="50"/>
      <c r="M439" s="53" t="str">
        <f t="shared" si="48"/>
        <v>0</v>
      </c>
      <c r="N439" s="32" t="str">
        <f>IFERROR(VLOOKUP(B439,'Data '!$B:$AN,39,0),"0")</f>
        <v>0</v>
      </c>
      <c r="O439" s="37">
        <f t="shared" si="44"/>
        <v>0</v>
      </c>
      <c r="P439" s="37">
        <f t="shared" si="45"/>
        <v>0</v>
      </c>
      <c r="Q439" s="50">
        <f t="shared" si="49"/>
        <v>0</v>
      </c>
      <c r="R439" s="37">
        <f t="shared" si="46"/>
        <v>0</v>
      </c>
      <c r="S439" s="38">
        <f t="shared" si="47"/>
        <v>0</v>
      </c>
    </row>
    <row r="440" spans="1:19" x14ac:dyDescent="0.25">
      <c r="A440" s="31">
        <f t="shared" si="43"/>
        <v>439</v>
      </c>
      <c r="B440" s="99"/>
      <c r="C440" s="33" t="str">
        <f>IFERROR(VLOOKUP(B440,'Data '!$B:$H,3,0)," ")</f>
        <v xml:space="preserve"> </v>
      </c>
      <c r="D440" s="33" t="str">
        <f>IFERROR(VLOOKUP($B440,'Data '!$B:$H,4,0)," ")</f>
        <v xml:space="preserve"> </v>
      </c>
      <c r="E440" s="33" t="str">
        <f>IFERROR(VLOOKUP($B440,'Data '!$B:$H,4,0)," ")</f>
        <v xml:space="preserve"> </v>
      </c>
      <c r="F440" s="33" t="str">
        <f>IFERROR(VLOOKUP($B440,'Data '!$B:$H,5,0)," ")</f>
        <v xml:space="preserve"> </v>
      </c>
      <c r="G440" s="34" t="str">
        <f>IFERROR(VLOOKUP($B440,'Data '!$B:$H,7,0)," ")</f>
        <v xml:space="preserve"> </v>
      </c>
      <c r="H440" s="34" t="str">
        <f>IFERROR(VLOOKUP($B440,'Data '!$B:$S,18,0)," ")</f>
        <v xml:space="preserve"> </v>
      </c>
      <c r="I440" s="43" t="str">
        <f>IFERROR(VLOOKUP(B440,'Data '!$B:$G,6,0)," ")</f>
        <v xml:space="preserve"> </v>
      </c>
      <c r="J440" s="50"/>
      <c r="K440" s="50"/>
      <c r="L440" s="50"/>
      <c r="M440" s="53" t="str">
        <f t="shared" si="48"/>
        <v>0</v>
      </c>
      <c r="N440" s="32" t="str">
        <f>IFERROR(VLOOKUP(B440,'Data '!$B:$AN,39,0),"0")</f>
        <v>0</v>
      </c>
      <c r="O440" s="37">
        <f t="shared" si="44"/>
        <v>0</v>
      </c>
      <c r="P440" s="37">
        <f t="shared" si="45"/>
        <v>0</v>
      </c>
      <c r="Q440" s="50">
        <f t="shared" si="49"/>
        <v>0</v>
      </c>
      <c r="R440" s="37">
        <f t="shared" si="46"/>
        <v>0</v>
      </c>
      <c r="S440" s="38">
        <f t="shared" si="47"/>
        <v>0</v>
      </c>
    </row>
    <row r="441" spans="1:19" x14ac:dyDescent="0.25">
      <c r="A441" s="31">
        <f t="shared" si="43"/>
        <v>440</v>
      </c>
      <c r="B441" s="99"/>
      <c r="C441" s="33" t="str">
        <f>IFERROR(VLOOKUP(B441,'Data '!$B:$H,3,0)," ")</f>
        <v xml:space="preserve"> </v>
      </c>
      <c r="D441" s="33" t="str">
        <f>IFERROR(VLOOKUP($B441,'Data '!$B:$H,4,0)," ")</f>
        <v xml:space="preserve"> </v>
      </c>
      <c r="E441" s="33" t="str">
        <f>IFERROR(VLOOKUP($B441,'Data '!$B:$H,4,0)," ")</f>
        <v xml:space="preserve"> </v>
      </c>
      <c r="F441" s="33" t="str">
        <f>IFERROR(VLOOKUP($B441,'Data '!$B:$H,5,0)," ")</f>
        <v xml:space="preserve"> </v>
      </c>
      <c r="G441" s="34" t="str">
        <f>IFERROR(VLOOKUP($B441,'Data '!$B:$H,7,0)," ")</f>
        <v xml:space="preserve"> </v>
      </c>
      <c r="H441" s="34" t="str">
        <f>IFERROR(VLOOKUP($B441,'Data '!$B:$S,18,0)," ")</f>
        <v xml:space="preserve"> </v>
      </c>
      <c r="I441" s="43" t="str">
        <f>IFERROR(VLOOKUP(B441,'Data '!$B:$G,6,0)," ")</f>
        <v xml:space="preserve"> </v>
      </c>
      <c r="J441" s="50"/>
      <c r="K441" s="50"/>
      <c r="L441" s="50"/>
      <c r="M441" s="53" t="str">
        <f t="shared" si="48"/>
        <v>0</v>
      </c>
      <c r="N441" s="32" t="str">
        <f>IFERROR(VLOOKUP(B441,'Data '!$B:$AN,39,0),"0")</f>
        <v>0</v>
      </c>
      <c r="O441" s="37">
        <f t="shared" si="44"/>
        <v>0</v>
      </c>
      <c r="P441" s="37">
        <f t="shared" si="45"/>
        <v>0</v>
      </c>
      <c r="Q441" s="50">
        <f t="shared" si="49"/>
        <v>0</v>
      </c>
      <c r="R441" s="37">
        <f t="shared" si="46"/>
        <v>0</v>
      </c>
      <c r="S441" s="38">
        <f t="shared" si="47"/>
        <v>0</v>
      </c>
    </row>
    <row r="442" spans="1:19" x14ac:dyDescent="0.25">
      <c r="A442" s="31">
        <f t="shared" si="43"/>
        <v>441</v>
      </c>
      <c r="B442" s="99"/>
      <c r="C442" s="33" t="str">
        <f>IFERROR(VLOOKUP(B442,'Data '!$B:$H,3,0)," ")</f>
        <v xml:space="preserve"> </v>
      </c>
      <c r="D442" s="33" t="str">
        <f>IFERROR(VLOOKUP($B442,'Data '!$B:$H,4,0)," ")</f>
        <v xml:space="preserve"> </v>
      </c>
      <c r="E442" s="33" t="str">
        <f>IFERROR(VLOOKUP($B442,'Data '!$B:$H,4,0)," ")</f>
        <v xml:space="preserve"> </v>
      </c>
      <c r="F442" s="33" t="str">
        <f>IFERROR(VLOOKUP($B442,'Data '!$B:$H,5,0)," ")</f>
        <v xml:space="preserve"> </v>
      </c>
      <c r="G442" s="34" t="str">
        <f>IFERROR(VLOOKUP($B442,'Data '!$B:$H,7,0)," ")</f>
        <v xml:space="preserve"> </v>
      </c>
      <c r="H442" s="34" t="str">
        <f>IFERROR(VLOOKUP($B442,'Data '!$B:$S,18,0)," ")</f>
        <v xml:space="preserve"> </v>
      </c>
      <c r="I442" s="43" t="str">
        <f>IFERROR(VLOOKUP(B442,'Data '!$B:$G,6,0)," ")</f>
        <v xml:space="preserve"> </v>
      </c>
      <c r="J442" s="50"/>
      <c r="K442" s="50"/>
      <c r="L442" s="50"/>
      <c r="M442" s="53" t="str">
        <f t="shared" si="48"/>
        <v>0</v>
      </c>
      <c r="N442" s="32" t="str">
        <f>IFERROR(VLOOKUP(B442,'Data '!$B:$AN,39,0),"0")</f>
        <v>0</v>
      </c>
      <c r="O442" s="37">
        <f t="shared" si="44"/>
        <v>0</v>
      </c>
      <c r="P442" s="37">
        <f t="shared" si="45"/>
        <v>0</v>
      </c>
      <c r="Q442" s="50">
        <f t="shared" si="49"/>
        <v>0</v>
      </c>
      <c r="R442" s="37">
        <f t="shared" si="46"/>
        <v>0</v>
      </c>
      <c r="S442" s="38">
        <f t="shared" si="47"/>
        <v>0</v>
      </c>
    </row>
    <row r="443" spans="1:19" x14ac:dyDescent="0.25">
      <c r="A443" s="31">
        <f t="shared" si="43"/>
        <v>442</v>
      </c>
      <c r="B443" s="99"/>
      <c r="C443" s="33" t="str">
        <f>IFERROR(VLOOKUP(B443,'Data '!$B:$H,3,0)," ")</f>
        <v xml:space="preserve"> </v>
      </c>
      <c r="D443" s="33" t="str">
        <f>IFERROR(VLOOKUP($B443,'Data '!$B:$H,4,0)," ")</f>
        <v xml:space="preserve"> </v>
      </c>
      <c r="E443" s="33" t="str">
        <f>IFERROR(VLOOKUP($B443,'Data '!$B:$H,4,0)," ")</f>
        <v xml:space="preserve"> </v>
      </c>
      <c r="F443" s="33" t="str">
        <f>IFERROR(VLOOKUP($B443,'Data '!$B:$H,5,0)," ")</f>
        <v xml:space="preserve"> </v>
      </c>
      <c r="G443" s="34" t="str">
        <f>IFERROR(VLOOKUP($B443,'Data '!$B:$H,7,0)," ")</f>
        <v xml:space="preserve"> </v>
      </c>
      <c r="H443" s="34" t="str">
        <f>IFERROR(VLOOKUP($B443,'Data '!$B:$S,18,0)," ")</f>
        <v xml:space="preserve"> </v>
      </c>
      <c r="I443" s="43" t="str">
        <f>IFERROR(VLOOKUP(B443,'Data '!$B:$G,6,0)," ")</f>
        <v xml:space="preserve"> </v>
      </c>
      <c r="J443" s="50"/>
      <c r="K443" s="50"/>
      <c r="L443" s="50"/>
      <c r="M443" s="53" t="str">
        <f t="shared" si="48"/>
        <v>0</v>
      </c>
      <c r="N443" s="32" t="str">
        <f>IFERROR(VLOOKUP(B443,'Data '!$B:$AN,39,0),"0")</f>
        <v>0</v>
      </c>
      <c r="O443" s="37">
        <f t="shared" si="44"/>
        <v>0</v>
      </c>
      <c r="P443" s="37">
        <f t="shared" si="45"/>
        <v>0</v>
      </c>
      <c r="Q443" s="50">
        <f t="shared" si="49"/>
        <v>0</v>
      </c>
      <c r="R443" s="37">
        <f t="shared" si="46"/>
        <v>0</v>
      </c>
      <c r="S443" s="38">
        <f t="shared" si="47"/>
        <v>0</v>
      </c>
    </row>
    <row r="444" spans="1:19" x14ac:dyDescent="0.25">
      <c r="A444" s="31">
        <f t="shared" si="43"/>
        <v>443</v>
      </c>
      <c r="B444" s="99"/>
      <c r="C444" s="33" t="str">
        <f>IFERROR(VLOOKUP(B444,'Data '!$B:$H,3,0)," ")</f>
        <v xml:space="preserve"> </v>
      </c>
      <c r="D444" s="33" t="str">
        <f>IFERROR(VLOOKUP($B444,'Data '!$B:$H,4,0)," ")</f>
        <v xml:space="preserve"> </v>
      </c>
      <c r="E444" s="33" t="str">
        <f>IFERROR(VLOOKUP($B444,'Data '!$B:$H,4,0)," ")</f>
        <v xml:space="preserve"> </v>
      </c>
      <c r="F444" s="33" t="str">
        <f>IFERROR(VLOOKUP($B444,'Data '!$B:$H,5,0)," ")</f>
        <v xml:space="preserve"> </v>
      </c>
      <c r="G444" s="34" t="str">
        <f>IFERROR(VLOOKUP($B444,'Data '!$B:$H,7,0)," ")</f>
        <v xml:space="preserve"> </v>
      </c>
      <c r="H444" s="34" t="str">
        <f>IFERROR(VLOOKUP($B444,'Data '!$B:$S,18,0)," ")</f>
        <v xml:space="preserve"> </v>
      </c>
      <c r="I444" s="43" t="str">
        <f>IFERROR(VLOOKUP(B444,'Data '!$B:$G,6,0)," ")</f>
        <v xml:space="preserve"> </v>
      </c>
      <c r="J444" s="50"/>
      <c r="K444" s="50"/>
      <c r="L444" s="50"/>
      <c r="M444" s="53" t="str">
        <f t="shared" si="48"/>
        <v>0</v>
      </c>
      <c r="N444" s="32" t="str">
        <f>IFERROR(VLOOKUP(B444,'Data '!$B:$AN,39,0),"0")</f>
        <v>0</v>
      </c>
      <c r="O444" s="37">
        <f t="shared" si="44"/>
        <v>0</v>
      </c>
      <c r="P444" s="37">
        <f t="shared" si="45"/>
        <v>0</v>
      </c>
      <c r="Q444" s="50">
        <f t="shared" si="49"/>
        <v>0</v>
      </c>
      <c r="R444" s="37">
        <f t="shared" si="46"/>
        <v>0</v>
      </c>
      <c r="S444" s="38">
        <f t="shared" si="47"/>
        <v>0</v>
      </c>
    </row>
    <row r="445" spans="1:19" x14ac:dyDescent="0.25">
      <c r="A445" s="31">
        <f t="shared" si="43"/>
        <v>444</v>
      </c>
      <c r="B445" s="99"/>
      <c r="C445" s="33" t="str">
        <f>IFERROR(VLOOKUP(B445,'Data '!$B:$H,3,0)," ")</f>
        <v xml:space="preserve"> </v>
      </c>
      <c r="D445" s="33" t="str">
        <f>IFERROR(VLOOKUP($B445,'Data '!$B:$H,4,0)," ")</f>
        <v xml:space="preserve"> </v>
      </c>
      <c r="E445" s="33" t="str">
        <f>IFERROR(VLOOKUP($B445,'Data '!$B:$H,4,0)," ")</f>
        <v xml:space="preserve"> </v>
      </c>
      <c r="F445" s="33" t="str">
        <f>IFERROR(VLOOKUP($B445,'Data '!$B:$H,5,0)," ")</f>
        <v xml:space="preserve"> </v>
      </c>
      <c r="G445" s="34" t="str">
        <f>IFERROR(VLOOKUP($B445,'Data '!$B:$H,7,0)," ")</f>
        <v xml:space="preserve"> </v>
      </c>
      <c r="H445" s="34" t="str">
        <f>IFERROR(VLOOKUP($B445,'Data '!$B:$S,18,0)," ")</f>
        <v xml:space="preserve"> </v>
      </c>
      <c r="I445" s="43" t="str">
        <f>IFERROR(VLOOKUP(B445,'Data '!$B:$G,6,0)," ")</f>
        <v xml:space="preserve"> </v>
      </c>
      <c r="J445" s="50"/>
      <c r="K445" s="50"/>
      <c r="L445" s="50"/>
      <c r="M445" s="53" t="str">
        <f t="shared" si="48"/>
        <v>0</v>
      </c>
      <c r="N445" s="32" t="str">
        <f>IFERROR(VLOOKUP(B445,'Data '!$B:$AN,39,0),"0")</f>
        <v>0</v>
      </c>
      <c r="O445" s="37">
        <f t="shared" si="44"/>
        <v>0</v>
      </c>
      <c r="P445" s="37">
        <f t="shared" si="45"/>
        <v>0</v>
      </c>
      <c r="Q445" s="50">
        <f t="shared" si="49"/>
        <v>0</v>
      </c>
      <c r="R445" s="37">
        <f t="shared" si="46"/>
        <v>0</v>
      </c>
      <c r="S445" s="38">
        <f t="shared" si="47"/>
        <v>0</v>
      </c>
    </row>
    <row r="446" spans="1:19" x14ac:dyDescent="0.25">
      <c r="A446" s="31">
        <f t="shared" si="43"/>
        <v>445</v>
      </c>
      <c r="B446" s="99"/>
      <c r="C446" s="33" t="str">
        <f>IFERROR(VLOOKUP(B446,'Data '!$B:$H,3,0)," ")</f>
        <v xml:space="preserve"> </v>
      </c>
      <c r="D446" s="33" t="str">
        <f>IFERROR(VLOOKUP($B446,'Data '!$B:$H,4,0)," ")</f>
        <v xml:space="preserve"> </v>
      </c>
      <c r="E446" s="33" t="str">
        <f>IFERROR(VLOOKUP($B446,'Data '!$B:$H,4,0)," ")</f>
        <v xml:space="preserve"> </v>
      </c>
      <c r="F446" s="33" t="str">
        <f>IFERROR(VLOOKUP($B446,'Data '!$B:$H,5,0)," ")</f>
        <v xml:space="preserve"> </v>
      </c>
      <c r="G446" s="34" t="str">
        <f>IFERROR(VLOOKUP($B446,'Data '!$B:$H,7,0)," ")</f>
        <v xml:space="preserve"> </v>
      </c>
      <c r="H446" s="34" t="str">
        <f>IFERROR(VLOOKUP($B446,'Data '!$B:$S,18,0)," ")</f>
        <v xml:space="preserve"> </v>
      </c>
      <c r="I446" s="43" t="str">
        <f>IFERROR(VLOOKUP(B446,'Data '!$B:$G,6,0)," ")</f>
        <v xml:space="preserve"> </v>
      </c>
      <c r="J446" s="50"/>
      <c r="K446" s="50"/>
      <c r="L446" s="50"/>
      <c r="M446" s="53" t="str">
        <f t="shared" si="48"/>
        <v>0</v>
      </c>
      <c r="N446" s="32" t="str">
        <f>IFERROR(VLOOKUP(B446,'Data '!$B:$AN,39,0),"0")</f>
        <v>0</v>
      </c>
      <c r="O446" s="37">
        <f t="shared" si="44"/>
        <v>0</v>
      </c>
      <c r="P446" s="37">
        <f t="shared" si="45"/>
        <v>0</v>
      </c>
      <c r="Q446" s="50">
        <f t="shared" si="49"/>
        <v>0</v>
      </c>
      <c r="R446" s="37">
        <f t="shared" si="46"/>
        <v>0</v>
      </c>
      <c r="S446" s="38">
        <f t="shared" si="47"/>
        <v>0</v>
      </c>
    </row>
    <row r="447" spans="1:19" x14ac:dyDescent="0.25">
      <c r="A447" s="31">
        <f t="shared" si="43"/>
        <v>446</v>
      </c>
      <c r="B447" s="99"/>
      <c r="C447" s="33" t="str">
        <f>IFERROR(VLOOKUP(B447,'Data '!$B:$H,3,0)," ")</f>
        <v xml:space="preserve"> </v>
      </c>
      <c r="D447" s="33" t="str">
        <f>IFERROR(VLOOKUP($B447,'Data '!$B:$H,4,0)," ")</f>
        <v xml:space="preserve"> </v>
      </c>
      <c r="E447" s="33" t="str">
        <f>IFERROR(VLOOKUP($B447,'Data '!$B:$H,4,0)," ")</f>
        <v xml:space="preserve"> </v>
      </c>
      <c r="F447" s="33" t="str">
        <f>IFERROR(VLOOKUP($B447,'Data '!$B:$H,5,0)," ")</f>
        <v xml:space="preserve"> </v>
      </c>
      <c r="G447" s="34" t="str">
        <f>IFERROR(VLOOKUP($B447,'Data '!$B:$H,7,0)," ")</f>
        <v xml:space="preserve"> </v>
      </c>
      <c r="H447" s="34" t="str">
        <f>IFERROR(VLOOKUP($B447,'Data '!$B:$S,18,0)," ")</f>
        <v xml:space="preserve"> </v>
      </c>
      <c r="I447" s="43" t="str">
        <f>IFERROR(VLOOKUP(B447,'Data '!$B:$G,6,0)," ")</f>
        <v xml:space="preserve"> </v>
      </c>
      <c r="J447" s="50"/>
      <c r="K447" s="50"/>
      <c r="L447" s="50"/>
      <c r="M447" s="53" t="str">
        <f t="shared" si="48"/>
        <v>0</v>
      </c>
      <c r="N447" s="32" t="str">
        <f>IFERROR(VLOOKUP(B447,'Data '!$B:$AN,39,0),"0")</f>
        <v>0</v>
      </c>
      <c r="O447" s="37">
        <f t="shared" si="44"/>
        <v>0</v>
      </c>
      <c r="P447" s="37">
        <f t="shared" si="45"/>
        <v>0</v>
      </c>
      <c r="Q447" s="50">
        <f t="shared" si="49"/>
        <v>0</v>
      </c>
      <c r="R447" s="37">
        <f t="shared" si="46"/>
        <v>0</v>
      </c>
      <c r="S447" s="38">
        <f t="shared" si="47"/>
        <v>0</v>
      </c>
    </row>
    <row r="448" spans="1:19" x14ac:dyDescent="0.25">
      <c r="A448" s="31">
        <f t="shared" si="43"/>
        <v>447</v>
      </c>
      <c r="B448" s="99"/>
      <c r="C448" s="33" t="str">
        <f>IFERROR(VLOOKUP(B448,'Data '!$B:$H,3,0)," ")</f>
        <v xml:space="preserve"> </v>
      </c>
      <c r="D448" s="33" t="str">
        <f>IFERROR(VLOOKUP($B448,'Data '!$B:$H,4,0)," ")</f>
        <v xml:space="preserve"> </v>
      </c>
      <c r="E448" s="33" t="str">
        <f>IFERROR(VLOOKUP($B448,'Data '!$B:$H,4,0)," ")</f>
        <v xml:space="preserve"> </v>
      </c>
      <c r="F448" s="33" t="str">
        <f>IFERROR(VLOOKUP($B448,'Data '!$B:$H,5,0)," ")</f>
        <v xml:space="preserve"> </v>
      </c>
      <c r="G448" s="34" t="str">
        <f>IFERROR(VLOOKUP($B448,'Data '!$B:$H,7,0)," ")</f>
        <v xml:space="preserve"> </v>
      </c>
      <c r="H448" s="34" t="str">
        <f>IFERROR(VLOOKUP($B448,'Data '!$B:$S,18,0)," ")</f>
        <v xml:space="preserve"> </v>
      </c>
      <c r="I448" s="43" t="str">
        <f>IFERROR(VLOOKUP(B448,'Data '!$B:$G,6,0)," ")</f>
        <v xml:space="preserve"> </v>
      </c>
      <c r="J448" s="50"/>
      <c r="K448" s="50"/>
      <c r="L448" s="50"/>
      <c r="M448" s="53" t="str">
        <f t="shared" si="48"/>
        <v>0</v>
      </c>
      <c r="N448" s="32" t="str">
        <f>IFERROR(VLOOKUP(B448,'Data '!$B:$AN,39,0),"0")</f>
        <v>0</v>
      </c>
      <c r="O448" s="37">
        <f t="shared" si="44"/>
        <v>0</v>
      </c>
      <c r="P448" s="37">
        <f t="shared" si="45"/>
        <v>0</v>
      </c>
      <c r="Q448" s="50">
        <f t="shared" si="49"/>
        <v>0</v>
      </c>
      <c r="R448" s="37">
        <f t="shared" si="46"/>
        <v>0</v>
      </c>
      <c r="S448" s="38">
        <f t="shared" si="47"/>
        <v>0</v>
      </c>
    </row>
    <row r="449" spans="1:19" x14ac:dyDescent="0.25">
      <c r="A449" s="31">
        <f t="shared" ref="A449:A512" si="50">ROW()-1</f>
        <v>448</v>
      </c>
      <c r="B449" s="99"/>
      <c r="C449" s="33" t="str">
        <f>IFERROR(VLOOKUP(B449,'Data '!$B:$H,3,0)," ")</f>
        <v xml:space="preserve"> </v>
      </c>
      <c r="D449" s="33" t="str">
        <f>IFERROR(VLOOKUP($B449,'Data '!$B:$H,4,0)," ")</f>
        <v xml:space="preserve"> </v>
      </c>
      <c r="E449" s="33" t="str">
        <f>IFERROR(VLOOKUP($B449,'Data '!$B:$H,4,0)," ")</f>
        <v xml:space="preserve"> </v>
      </c>
      <c r="F449" s="33" t="str">
        <f>IFERROR(VLOOKUP($B449,'Data '!$B:$H,5,0)," ")</f>
        <v xml:space="preserve"> </v>
      </c>
      <c r="G449" s="34" t="str">
        <f>IFERROR(VLOOKUP($B449,'Data '!$B:$H,7,0)," ")</f>
        <v xml:space="preserve"> </v>
      </c>
      <c r="H449" s="34" t="str">
        <f>IFERROR(VLOOKUP($B449,'Data '!$B:$S,18,0)," ")</f>
        <v xml:space="preserve"> </v>
      </c>
      <c r="I449" s="43" t="str">
        <f>IFERROR(VLOOKUP(B449,'Data '!$B:$G,6,0)," ")</f>
        <v xml:space="preserve"> </v>
      </c>
      <c r="J449" s="50"/>
      <c r="K449" s="50"/>
      <c r="L449" s="50"/>
      <c r="M449" s="53" t="str">
        <f t="shared" si="48"/>
        <v>0</v>
      </c>
      <c r="N449" s="32" t="str">
        <f>IFERROR(VLOOKUP(B449,'Data '!$B:$AN,39,0),"0")</f>
        <v>0</v>
      </c>
      <c r="O449" s="37">
        <f t="shared" si="44"/>
        <v>0</v>
      </c>
      <c r="P449" s="37">
        <f t="shared" si="45"/>
        <v>0</v>
      </c>
      <c r="Q449" s="50">
        <f t="shared" si="49"/>
        <v>0</v>
      </c>
      <c r="R449" s="37">
        <f t="shared" si="46"/>
        <v>0</v>
      </c>
      <c r="S449" s="38">
        <f t="shared" si="47"/>
        <v>0</v>
      </c>
    </row>
    <row r="450" spans="1:19" x14ac:dyDescent="0.25">
      <c r="A450" s="31">
        <f t="shared" si="50"/>
        <v>449</v>
      </c>
      <c r="B450" s="99"/>
      <c r="C450" s="33" t="str">
        <f>IFERROR(VLOOKUP(B450,'Data '!$B:$H,3,0)," ")</f>
        <v xml:space="preserve"> </v>
      </c>
      <c r="D450" s="33" t="str">
        <f>IFERROR(VLOOKUP($B450,'Data '!$B:$H,4,0)," ")</f>
        <v xml:space="preserve"> </v>
      </c>
      <c r="E450" s="33" t="str">
        <f>IFERROR(VLOOKUP($B450,'Data '!$B:$H,4,0)," ")</f>
        <v xml:space="preserve"> </v>
      </c>
      <c r="F450" s="33" t="str">
        <f>IFERROR(VLOOKUP($B450,'Data '!$B:$H,5,0)," ")</f>
        <v xml:space="preserve"> </v>
      </c>
      <c r="G450" s="34" t="str">
        <f>IFERROR(VLOOKUP($B450,'Data '!$B:$H,7,0)," ")</f>
        <v xml:space="preserve"> </v>
      </c>
      <c r="H450" s="34" t="str">
        <f>IFERROR(VLOOKUP($B450,'Data '!$B:$S,18,0)," ")</f>
        <v xml:space="preserve"> </v>
      </c>
      <c r="I450" s="43" t="str">
        <f>IFERROR(VLOOKUP(B450,'Data '!$B:$G,6,0)," ")</f>
        <v xml:space="preserve"> </v>
      </c>
      <c r="J450" s="50"/>
      <c r="K450" s="50"/>
      <c r="L450" s="50"/>
      <c r="M450" s="53" t="str">
        <f t="shared" si="48"/>
        <v>0</v>
      </c>
      <c r="N450" s="32" t="str">
        <f>IFERROR(VLOOKUP(B450,'Data '!$B:$AN,39,0),"0")</f>
        <v>0</v>
      </c>
      <c r="O450" s="37">
        <f t="shared" ref="O450:O513" si="51">SUMIFS($M:$M,$J:$J,$X$1,$B:$B,$B450)</f>
        <v>0</v>
      </c>
      <c r="P450" s="37">
        <f t="shared" ref="P450:P513" si="52">SUMIFS($M:$M,$J:$J,$Y$1,$B:$B,$B450)</f>
        <v>0</v>
      </c>
      <c r="Q450" s="50">
        <f t="shared" si="49"/>
        <v>0</v>
      </c>
      <c r="R450" s="37">
        <f t="shared" ref="R450:R513" si="53">SUMIFS($M:$M,$J:$J,$Z$1,$B:$B,$B450)</f>
        <v>0</v>
      </c>
      <c r="S450" s="38">
        <f t="shared" ref="S450:S513" si="54">SUMIFS($M:$M,$J:$J,$AA$1,$B:$B,$B450)</f>
        <v>0</v>
      </c>
    </row>
    <row r="451" spans="1:19" x14ac:dyDescent="0.25">
      <c r="A451" s="31">
        <f t="shared" si="50"/>
        <v>450</v>
      </c>
      <c r="B451" s="99"/>
      <c r="C451" s="33" t="str">
        <f>IFERROR(VLOOKUP(B451,'Data '!$B:$H,3,0)," ")</f>
        <v xml:space="preserve"> </v>
      </c>
      <c r="D451" s="33" t="str">
        <f>IFERROR(VLOOKUP($B451,'Data '!$B:$H,4,0)," ")</f>
        <v xml:space="preserve"> </v>
      </c>
      <c r="E451" s="33" t="str">
        <f>IFERROR(VLOOKUP($B451,'Data '!$B:$H,4,0)," ")</f>
        <v xml:space="preserve"> </v>
      </c>
      <c r="F451" s="33" t="str">
        <f>IFERROR(VLOOKUP($B451,'Data '!$B:$H,5,0)," ")</f>
        <v xml:space="preserve"> </v>
      </c>
      <c r="G451" s="34" t="str">
        <f>IFERROR(VLOOKUP($B451,'Data '!$B:$H,7,0)," ")</f>
        <v xml:space="preserve"> </v>
      </c>
      <c r="H451" s="34" t="str">
        <f>IFERROR(VLOOKUP($B451,'Data '!$B:$S,18,0)," ")</f>
        <v xml:space="preserve"> </v>
      </c>
      <c r="I451" s="43" t="str">
        <f>IFERROR(VLOOKUP(B451,'Data '!$B:$G,6,0)," ")</f>
        <v xml:space="preserve"> </v>
      </c>
      <c r="J451" s="50"/>
      <c r="K451" s="50"/>
      <c r="L451" s="50"/>
      <c r="M451" s="53" t="str">
        <f t="shared" ref="M451:M514" si="55">IF(J451=$Z$1,((L451-K451)+1),IF(I451=1,NETWORKDAYS.INTL(K451,L451,7),IF(I451=2,NETWORKDAYS.INTL(K451,L451,16),"0")))</f>
        <v>0</v>
      </c>
      <c r="N451" s="32" t="str">
        <f>IFERROR(VLOOKUP(B451,'Data '!$B:$AN,39,0),"0")</f>
        <v>0</v>
      </c>
      <c r="O451" s="37">
        <f t="shared" si="51"/>
        <v>0</v>
      </c>
      <c r="P451" s="37">
        <f t="shared" si="52"/>
        <v>0</v>
      </c>
      <c r="Q451" s="50">
        <f t="shared" si="49"/>
        <v>0</v>
      </c>
      <c r="R451" s="37">
        <f t="shared" si="53"/>
        <v>0</v>
      </c>
      <c r="S451" s="38">
        <f t="shared" si="54"/>
        <v>0</v>
      </c>
    </row>
    <row r="452" spans="1:19" x14ac:dyDescent="0.25">
      <c r="A452" s="31">
        <f t="shared" si="50"/>
        <v>451</v>
      </c>
      <c r="B452" s="99"/>
      <c r="C452" s="33" t="str">
        <f>IFERROR(VLOOKUP(B452,'Data '!$B:$H,3,0)," ")</f>
        <v xml:space="preserve"> </v>
      </c>
      <c r="D452" s="33" t="str">
        <f>IFERROR(VLOOKUP($B452,'Data '!$B:$H,4,0)," ")</f>
        <v xml:space="preserve"> </v>
      </c>
      <c r="E452" s="33" t="str">
        <f>IFERROR(VLOOKUP($B452,'Data '!$B:$H,4,0)," ")</f>
        <v xml:space="preserve"> </v>
      </c>
      <c r="F452" s="33" t="str">
        <f>IFERROR(VLOOKUP($B452,'Data '!$B:$H,5,0)," ")</f>
        <v xml:space="preserve"> </v>
      </c>
      <c r="G452" s="34" t="str">
        <f>IFERROR(VLOOKUP($B452,'Data '!$B:$H,7,0)," ")</f>
        <v xml:space="preserve"> </v>
      </c>
      <c r="H452" s="34" t="str">
        <f>IFERROR(VLOOKUP($B452,'Data '!$B:$S,18,0)," ")</f>
        <v xml:space="preserve"> </v>
      </c>
      <c r="I452" s="43" t="str">
        <f>IFERROR(VLOOKUP(B452,'Data '!$B:$G,6,0)," ")</f>
        <v xml:space="preserve"> </v>
      </c>
      <c r="J452" s="50"/>
      <c r="K452" s="50"/>
      <c r="L452" s="50"/>
      <c r="M452" s="53" t="str">
        <f t="shared" si="55"/>
        <v>0</v>
      </c>
      <c r="N452" s="32" t="str">
        <f>IFERROR(VLOOKUP(B452,'Data '!$B:$AN,39,0),"0")</f>
        <v>0</v>
      </c>
      <c r="O452" s="37">
        <f t="shared" si="51"/>
        <v>0</v>
      </c>
      <c r="P452" s="37">
        <f t="shared" si="52"/>
        <v>0</v>
      </c>
      <c r="Q452" s="50">
        <f t="shared" si="49"/>
        <v>0</v>
      </c>
      <c r="R452" s="37">
        <f t="shared" si="53"/>
        <v>0</v>
      </c>
      <c r="S452" s="38">
        <f t="shared" si="54"/>
        <v>0</v>
      </c>
    </row>
    <row r="453" spans="1:19" x14ac:dyDescent="0.25">
      <c r="A453" s="31">
        <f t="shared" si="50"/>
        <v>452</v>
      </c>
      <c r="B453" s="99"/>
      <c r="C453" s="33" t="str">
        <f>IFERROR(VLOOKUP(B453,'Data '!$B:$H,3,0)," ")</f>
        <v xml:space="preserve"> </v>
      </c>
      <c r="D453" s="33" t="str">
        <f>IFERROR(VLOOKUP($B453,'Data '!$B:$H,4,0)," ")</f>
        <v xml:space="preserve"> </v>
      </c>
      <c r="E453" s="33" t="str">
        <f>IFERROR(VLOOKUP($B453,'Data '!$B:$H,4,0)," ")</f>
        <v xml:space="preserve"> </v>
      </c>
      <c r="F453" s="33" t="str">
        <f>IFERROR(VLOOKUP($B453,'Data '!$B:$H,5,0)," ")</f>
        <v xml:space="preserve"> </v>
      </c>
      <c r="G453" s="34" t="str">
        <f>IFERROR(VLOOKUP($B453,'Data '!$B:$H,7,0)," ")</f>
        <v xml:space="preserve"> </v>
      </c>
      <c r="H453" s="34" t="str">
        <f>IFERROR(VLOOKUP($B453,'Data '!$B:$S,18,0)," ")</f>
        <v xml:space="preserve"> </v>
      </c>
      <c r="I453" s="43" t="str">
        <f>IFERROR(VLOOKUP(B453,'Data '!$B:$G,6,0)," ")</f>
        <v xml:space="preserve"> </v>
      </c>
      <c r="J453" s="50"/>
      <c r="K453" s="50"/>
      <c r="L453" s="50"/>
      <c r="M453" s="53" t="str">
        <f t="shared" si="55"/>
        <v>0</v>
      </c>
      <c r="N453" s="32" t="str">
        <f>IFERROR(VLOOKUP(B453,'Data '!$B:$AN,39,0),"0")</f>
        <v>0</v>
      </c>
      <c r="O453" s="37">
        <f t="shared" si="51"/>
        <v>0</v>
      </c>
      <c r="P453" s="37">
        <f t="shared" si="52"/>
        <v>0</v>
      </c>
      <c r="Q453" s="50">
        <f t="shared" ref="Q453:Q516" si="56">N453-SUM(O453:P453)</f>
        <v>0</v>
      </c>
      <c r="R453" s="37">
        <f t="shared" si="53"/>
        <v>0</v>
      </c>
      <c r="S453" s="38">
        <f t="shared" si="54"/>
        <v>0</v>
      </c>
    </row>
    <row r="454" spans="1:19" x14ac:dyDescent="0.25">
      <c r="A454" s="31">
        <f t="shared" si="50"/>
        <v>453</v>
      </c>
      <c r="B454" s="99"/>
      <c r="C454" s="33" t="str">
        <f>IFERROR(VLOOKUP(B454,'Data '!$B:$H,3,0)," ")</f>
        <v xml:space="preserve"> </v>
      </c>
      <c r="D454" s="33" t="str">
        <f>IFERROR(VLOOKUP($B454,'Data '!$B:$H,4,0)," ")</f>
        <v xml:space="preserve"> </v>
      </c>
      <c r="E454" s="33" t="str">
        <f>IFERROR(VLOOKUP($B454,'Data '!$B:$H,4,0)," ")</f>
        <v xml:space="preserve"> </v>
      </c>
      <c r="F454" s="33" t="str">
        <f>IFERROR(VLOOKUP($B454,'Data '!$B:$H,5,0)," ")</f>
        <v xml:space="preserve"> </v>
      </c>
      <c r="G454" s="34" t="str">
        <f>IFERROR(VLOOKUP($B454,'Data '!$B:$H,7,0)," ")</f>
        <v xml:space="preserve"> </v>
      </c>
      <c r="H454" s="34" t="str">
        <f>IFERROR(VLOOKUP($B454,'Data '!$B:$S,18,0)," ")</f>
        <v xml:space="preserve"> </v>
      </c>
      <c r="I454" s="43" t="str">
        <f>IFERROR(VLOOKUP(B454,'Data '!$B:$G,6,0)," ")</f>
        <v xml:space="preserve"> </v>
      </c>
      <c r="J454" s="50"/>
      <c r="K454" s="50"/>
      <c r="L454" s="50"/>
      <c r="M454" s="53" t="str">
        <f t="shared" si="55"/>
        <v>0</v>
      </c>
      <c r="N454" s="32" t="str">
        <f>IFERROR(VLOOKUP(B454,'Data '!$B:$AN,39,0),"0")</f>
        <v>0</v>
      </c>
      <c r="O454" s="37">
        <f t="shared" si="51"/>
        <v>0</v>
      </c>
      <c r="P454" s="37">
        <f t="shared" si="52"/>
        <v>0</v>
      </c>
      <c r="Q454" s="50">
        <f t="shared" si="56"/>
        <v>0</v>
      </c>
      <c r="R454" s="37">
        <f t="shared" si="53"/>
        <v>0</v>
      </c>
      <c r="S454" s="38">
        <f t="shared" si="54"/>
        <v>0</v>
      </c>
    </row>
    <row r="455" spans="1:19" x14ac:dyDescent="0.25">
      <c r="A455" s="31">
        <f t="shared" si="50"/>
        <v>454</v>
      </c>
      <c r="B455" s="99"/>
      <c r="C455" s="33" t="str">
        <f>IFERROR(VLOOKUP(B455,'Data '!$B:$H,3,0)," ")</f>
        <v xml:space="preserve"> </v>
      </c>
      <c r="D455" s="33" t="str">
        <f>IFERROR(VLOOKUP($B455,'Data '!$B:$H,4,0)," ")</f>
        <v xml:space="preserve"> </v>
      </c>
      <c r="E455" s="33" t="str">
        <f>IFERROR(VLOOKUP($B455,'Data '!$B:$H,4,0)," ")</f>
        <v xml:space="preserve"> </v>
      </c>
      <c r="F455" s="33" t="str">
        <f>IFERROR(VLOOKUP($B455,'Data '!$B:$H,5,0)," ")</f>
        <v xml:space="preserve"> </v>
      </c>
      <c r="G455" s="34" t="str">
        <f>IFERROR(VLOOKUP($B455,'Data '!$B:$H,7,0)," ")</f>
        <v xml:space="preserve"> </v>
      </c>
      <c r="H455" s="34" t="str">
        <f>IFERROR(VLOOKUP($B455,'Data '!$B:$S,18,0)," ")</f>
        <v xml:space="preserve"> </v>
      </c>
      <c r="I455" s="43" t="str">
        <f>IFERROR(VLOOKUP(B455,'Data '!$B:$G,6,0)," ")</f>
        <v xml:space="preserve"> </v>
      </c>
      <c r="J455" s="50"/>
      <c r="K455" s="50"/>
      <c r="L455" s="50"/>
      <c r="M455" s="53" t="str">
        <f t="shared" si="55"/>
        <v>0</v>
      </c>
      <c r="N455" s="32" t="str">
        <f>IFERROR(VLOOKUP(B455,'Data '!$B:$AN,39,0),"0")</f>
        <v>0</v>
      </c>
      <c r="O455" s="37">
        <f t="shared" si="51"/>
        <v>0</v>
      </c>
      <c r="P455" s="37">
        <f t="shared" si="52"/>
        <v>0</v>
      </c>
      <c r="Q455" s="50">
        <f t="shared" si="56"/>
        <v>0</v>
      </c>
      <c r="R455" s="37">
        <f t="shared" si="53"/>
        <v>0</v>
      </c>
      <c r="S455" s="38">
        <f t="shared" si="54"/>
        <v>0</v>
      </c>
    </row>
    <row r="456" spans="1:19" x14ac:dyDescent="0.25">
      <c r="A456" s="31">
        <f t="shared" si="50"/>
        <v>455</v>
      </c>
      <c r="B456" s="99"/>
      <c r="C456" s="33" t="str">
        <f>IFERROR(VLOOKUP(B456,'Data '!$B:$H,3,0)," ")</f>
        <v xml:space="preserve"> </v>
      </c>
      <c r="D456" s="33" t="str">
        <f>IFERROR(VLOOKUP($B456,'Data '!$B:$H,4,0)," ")</f>
        <v xml:space="preserve"> </v>
      </c>
      <c r="E456" s="33" t="str">
        <f>IFERROR(VLOOKUP($B456,'Data '!$B:$H,4,0)," ")</f>
        <v xml:space="preserve"> </v>
      </c>
      <c r="F456" s="33" t="str">
        <f>IFERROR(VLOOKUP($B456,'Data '!$B:$H,5,0)," ")</f>
        <v xml:space="preserve"> </v>
      </c>
      <c r="G456" s="34" t="str">
        <f>IFERROR(VLOOKUP($B456,'Data '!$B:$H,7,0)," ")</f>
        <v xml:space="preserve"> </v>
      </c>
      <c r="H456" s="34" t="str">
        <f>IFERROR(VLOOKUP($B456,'Data '!$B:$S,18,0)," ")</f>
        <v xml:space="preserve"> </v>
      </c>
      <c r="I456" s="43" t="str">
        <f>IFERROR(VLOOKUP(B456,'Data '!$B:$G,6,0)," ")</f>
        <v xml:space="preserve"> </v>
      </c>
      <c r="J456" s="50"/>
      <c r="K456" s="50"/>
      <c r="L456" s="50"/>
      <c r="M456" s="53" t="str">
        <f t="shared" si="55"/>
        <v>0</v>
      </c>
      <c r="N456" s="32" t="str">
        <f>IFERROR(VLOOKUP(B456,'Data '!$B:$AN,39,0),"0")</f>
        <v>0</v>
      </c>
      <c r="O456" s="37">
        <f t="shared" si="51"/>
        <v>0</v>
      </c>
      <c r="P456" s="37">
        <f t="shared" si="52"/>
        <v>0</v>
      </c>
      <c r="Q456" s="50">
        <f t="shared" si="56"/>
        <v>0</v>
      </c>
      <c r="R456" s="37">
        <f t="shared" si="53"/>
        <v>0</v>
      </c>
      <c r="S456" s="38">
        <f t="shared" si="54"/>
        <v>0</v>
      </c>
    </row>
    <row r="457" spans="1:19" x14ac:dyDescent="0.25">
      <c r="A457" s="31">
        <f t="shared" si="50"/>
        <v>456</v>
      </c>
      <c r="B457" s="99"/>
      <c r="C457" s="33" t="str">
        <f>IFERROR(VLOOKUP(B457,'Data '!$B:$H,3,0)," ")</f>
        <v xml:space="preserve"> </v>
      </c>
      <c r="D457" s="33" t="str">
        <f>IFERROR(VLOOKUP($B457,'Data '!$B:$H,4,0)," ")</f>
        <v xml:space="preserve"> </v>
      </c>
      <c r="E457" s="33" t="str">
        <f>IFERROR(VLOOKUP($B457,'Data '!$B:$H,4,0)," ")</f>
        <v xml:space="preserve"> </v>
      </c>
      <c r="F457" s="33" t="str">
        <f>IFERROR(VLOOKUP($B457,'Data '!$B:$H,5,0)," ")</f>
        <v xml:space="preserve"> </v>
      </c>
      <c r="G457" s="34" t="str">
        <f>IFERROR(VLOOKUP($B457,'Data '!$B:$H,7,0)," ")</f>
        <v xml:space="preserve"> </v>
      </c>
      <c r="H457" s="34" t="str">
        <f>IFERROR(VLOOKUP($B457,'Data '!$B:$S,18,0)," ")</f>
        <v xml:space="preserve"> </v>
      </c>
      <c r="I457" s="43" t="str">
        <f>IFERROR(VLOOKUP(B457,'Data '!$B:$G,6,0)," ")</f>
        <v xml:space="preserve"> </v>
      </c>
      <c r="J457" s="50"/>
      <c r="K457" s="50"/>
      <c r="L457" s="50"/>
      <c r="M457" s="53" t="str">
        <f t="shared" si="55"/>
        <v>0</v>
      </c>
      <c r="N457" s="32" t="str">
        <f>IFERROR(VLOOKUP(B457,'Data '!$B:$AN,39,0),"0")</f>
        <v>0</v>
      </c>
      <c r="O457" s="37">
        <f t="shared" si="51"/>
        <v>0</v>
      </c>
      <c r="P457" s="37">
        <f t="shared" si="52"/>
        <v>0</v>
      </c>
      <c r="Q457" s="50">
        <f t="shared" si="56"/>
        <v>0</v>
      </c>
      <c r="R457" s="37">
        <f t="shared" si="53"/>
        <v>0</v>
      </c>
      <c r="S457" s="38">
        <f t="shared" si="54"/>
        <v>0</v>
      </c>
    </row>
    <row r="458" spans="1:19" x14ac:dyDescent="0.25">
      <c r="A458" s="31">
        <f t="shared" si="50"/>
        <v>457</v>
      </c>
      <c r="B458" s="99"/>
      <c r="C458" s="33" t="str">
        <f>IFERROR(VLOOKUP(B458,'Data '!$B:$H,3,0)," ")</f>
        <v xml:space="preserve"> </v>
      </c>
      <c r="D458" s="33" t="str">
        <f>IFERROR(VLOOKUP($B458,'Data '!$B:$H,4,0)," ")</f>
        <v xml:space="preserve"> </v>
      </c>
      <c r="E458" s="33" t="str">
        <f>IFERROR(VLOOKUP($B458,'Data '!$B:$H,4,0)," ")</f>
        <v xml:space="preserve"> </v>
      </c>
      <c r="F458" s="33" t="str">
        <f>IFERROR(VLOOKUP($B458,'Data '!$B:$H,5,0)," ")</f>
        <v xml:space="preserve"> </v>
      </c>
      <c r="G458" s="34" t="str">
        <f>IFERROR(VLOOKUP($B458,'Data '!$B:$H,7,0)," ")</f>
        <v xml:space="preserve"> </v>
      </c>
      <c r="H458" s="34" t="str">
        <f>IFERROR(VLOOKUP($B458,'Data '!$B:$S,18,0)," ")</f>
        <v xml:space="preserve"> </v>
      </c>
      <c r="I458" s="43" t="str">
        <f>IFERROR(VLOOKUP(B458,'Data '!$B:$G,6,0)," ")</f>
        <v xml:space="preserve"> </v>
      </c>
      <c r="J458" s="50"/>
      <c r="K458" s="50"/>
      <c r="L458" s="50"/>
      <c r="M458" s="53" t="str">
        <f t="shared" si="55"/>
        <v>0</v>
      </c>
      <c r="N458" s="32" t="str">
        <f>IFERROR(VLOOKUP(B458,'Data '!$B:$AN,39,0),"0")</f>
        <v>0</v>
      </c>
      <c r="O458" s="37">
        <f t="shared" si="51"/>
        <v>0</v>
      </c>
      <c r="P458" s="37">
        <f t="shared" si="52"/>
        <v>0</v>
      </c>
      <c r="Q458" s="50">
        <f t="shared" si="56"/>
        <v>0</v>
      </c>
      <c r="R458" s="37">
        <f t="shared" si="53"/>
        <v>0</v>
      </c>
      <c r="S458" s="38">
        <f t="shared" si="54"/>
        <v>0</v>
      </c>
    </row>
    <row r="459" spans="1:19" x14ac:dyDescent="0.25">
      <c r="A459" s="31">
        <f t="shared" si="50"/>
        <v>458</v>
      </c>
      <c r="B459" s="99"/>
      <c r="C459" s="33" t="str">
        <f>IFERROR(VLOOKUP(B459,'Data '!$B:$H,3,0)," ")</f>
        <v xml:space="preserve"> </v>
      </c>
      <c r="D459" s="33" t="str">
        <f>IFERROR(VLOOKUP($B459,'Data '!$B:$H,4,0)," ")</f>
        <v xml:space="preserve"> </v>
      </c>
      <c r="E459" s="33" t="str">
        <f>IFERROR(VLOOKUP($B459,'Data '!$B:$H,4,0)," ")</f>
        <v xml:space="preserve"> </v>
      </c>
      <c r="F459" s="33" t="str">
        <f>IFERROR(VLOOKUP($B459,'Data '!$B:$H,5,0)," ")</f>
        <v xml:space="preserve"> </v>
      </c>
      <c r="G459" s="34" t="str">
        <f>IFERROR(VLOOKUP($B459,'Data '!$B:$H,7,0)," ")</f>
        <v xml:space="preserve"> </v>
      </c>
      <c r="H459" s="34" t="str">
        <f>IFERROR(VLOOKUP($B459,'Data '!$B:$S,18,0)," ")</f>
        <v xml:space="preserve"> </v>
      </c>
      <c r="I459" s="43" t="str">
        <f>IFERROR(VLOOKUP(B459,'Data '!$B:$G,6,0)," ")</f>
        <v xml:space="preserve"> </v>
      </c>
      <c r="J459" s="50"/>
      <c r="K459" s="50"/>
      <c r="L459" s="50"/>
      <c r="M459" s="53" t="str">
        <f t="shared" si="55"/>
        <v>0</v>
      </c>
      <c r="N459" s="32" t="str">
        <f>IFERROR(VLOOKUP(B459,'Data '!$B:$AN,39,0),"0")</f>
        <v>0</v>
      </c>
      <c r="O459" s="37">
        <f t="shared" si="51"/>
        <v>0</v>
      </c>
      <c r="P459" s="37">
        <f t="shared" si="52"/>
        <v>0</v>
      </c>
      <c r="Q459" s="50">
        <f t="shared" si="56"/>
        <v>0</v>
      </c>
      <c r="R459" s="37">
        <f t="shared" si="53"/>
        <v>0</v>
      </c>
      <c r="S459" s="38">
        <f t="shared" si="54"/>
        <v>0</v>
      </c>
    </row>
    <row r="460" spans="1:19" x14ac:dyDescent="0.25">
      <c r="A460" s="31">
        <f t="shared" si="50"/>
        <v>459</v>
      </c>
      <c r="B460" s="99"/>
      <c r="C460" s="33" t="str">
        <f>IFERROR(VLOOKUP(B460,'Data '!$B:$H,3,0)," ")</f>
        <v xml:space="preserve"> </v>
      </c>
      <c r="D460" s="33" t="str">
        <f>IFERROR(VLOOKUP($B460,'Data '!$B:$H,4,0)," ")</f>
        <v xml:space="preserve"> </v>
      </c>
      <c r="E460" s="33" t="str">
        <f>IFERROR(VLOOKUP($B460,'Data '!$B:$H,4,0)," ")</f>
        <v xml:space="preserve"> </v>
      </c>
      <c r="F460" s="33" t="str">
        <f>IFERROR(VLOOKUP($B460,'Data '!$B:$H,5,0)," ")</f>
        <v xml:space="preserve"> </v>
      </c>
      <c r="G460" s="34" t="str">
        <f>IFERROR(VLOOKUP($B460,'Data '!$B:$H,7,0)," ")</f>
        <v xml:space="preserve"> </v>
      </c>
      <c r="H460" s="34" t="str">
        <f>IFERROR(VLOOKUP($B460,'Data '!$B:$S,18,0)," ")</f>
        <v xml:space="preserve"> </v>
      </c>
      <c r="I460" s="43" t="str">
        <f>IFERROR(VLOOKUP(B460,'Data '!$B:$G,6,0)," ")</f>
        <v xml:space="preserve"> </v>
      </c>
      <c r="J460" s="50"/>
      <c r="K460" s="50"/>
      <c r="L460" s="50"/>
      <c r="M460" s="53" t="str">
        <f t="shared" si="55"/>
        <v>0</v>
      </c>
      <c r="N460" s="32" t="str">
        <f>IFERROR(VLOOKUP(B460,'Data '!$B:$AN,39,0),"0")</f>
        <v>0</v>
      </c>
      <c r="O460" s="37">
        <f t="shared" si="51"/>
        <v>0</v>
      </c>
      <c r="P460" s="37">
        <f t="shared" si="52"/>
        <v>0</v>
      </c>
      <c r="Q460" s="50">
        <f t="shared" si="56"/>
        <v>0</v>
      </c>
      <c r="R460" s="37">
        <f t="shared" si="53"/>
        <v>0</v>
      </c>
      <c r="S460" s="38">
        <f t="shared" si="54"/>
        <v>0</v>
      </c>
    </row>
    <row r="461" spans="1:19" x14ac:dyDescent="0.25">
      <c r="A461" s="31">
        <f t="shared" si="50"/>
        <v>460</v>
      </c>
      <c r="B461" s="99"/>
      <c r="C461" s="33" t="str">
        <f>IFERROR(VLOOKUP(B461,'Data '!$B:$H,3,0)," ")</f>
        <v xml:space="preserve"> </v>
      </c>
      <c r="D461" s="33" t="str">
        <f>IFERROR(VLOOKUP($B461,'Data '!$B:$H,4,0)," ")</f>
        <v xml:space="preserve"> </v>
      </c>
      <c r="E461" s="33" t="str">
        <f>IFERROR(VLOOKUP($B461,'Data '!$B:$H,4,0)," ")</f>
        <v xml:space="preserve"> </v>
      </c>
      <c r="F461" s="33" t="str">
        <f>IFERROR(VLOOKUP($B461,'Data '!$B:$H,5,0)," ")</f>
        <v xml:space="preserve"> </v>
      </c>
      <c r="G461" s="34" t="str">
        <f>IFERROR(VLOOKUP($B461,'Data '!$B:$H,7,0)," ")</f>
        <v xml:space="preserve"> </v>
      </c>
      <c r="H461" s="34" t="str">
        <f>IFERROR(VLOOKUP($B461,'Data '!$B:$S,18,0)," ")</f>
        <v xml:space="preserve"> </v>
      </c>
      <c r="I461" s="43" t="str">
        <f>IFERROR(VLOOKUP(B461,'Data '!$B:$G,6,0)," ")</f>
        <v xml:space="preserve"> </v>
      </c>
      <c r="J461" s="50"/>
      <c r="K461" s="50"/>
      <c r="L461" s="50"/>
      <c r="M461" s="53" t="str">
        <f t="shared" si="55"/>
        <v>0</v>
      </c>
      <c r="N461" s="32" t="str">
        <f>IFERROR(VLOOKUP(B461,'Data '!$B:$AN,39,0),"0")</f>
        <v>0</v>
      </c>
      <c r="O461" s="37">
        <f t="shared" si="51"/>
        <v>0</v>
      </c>
      <c r="P461" s="37">
        <f t="shared" si="52"/>
        <v>0</v>
      </c>
      <c r="Q461" s="50">
        <f t="shared" si="56"/>
        <v>0</v>
      </c>
      <c r="R461" s="37">
        <f t="shared" si="53"/>
        <v>0</v>
      </c>
      <c r="S461" s="38">
        <f t="shared" si="54"/>
        <v>0</v>
      </c>
    </row>
    <row r="462" spans="1:19" x14ac:dyDescent="0.25">
      <c r="A462" s="31">
        <f t="shared" si="50"/>
        <v>461</v>
      </c>
      <c r="B462" s="99"/>
      <c r="C462" s="33" t="str">
        <f>IFERROR(VLOOKUP(B462,'Data '!$B:$H,3,0)," ")</f>
        <v xml:space="preserve"> </v>
      </c>
      <c r="D462" s="33" t="str">
        <f>IFERROR(VLOOKUP($B462,'Data '!$B:$H,4,0)," ")</f>
        <v xml:space="preserve"> </v>
      </c>
      <c r="E462" s="33" t="str">
        <f>IFERROR(VLOOKUP($B462,'Data '!$B:$H,4,0)," ")</f>
        <v xml:space="preserve"> </v>
      </c>
      <c r="F462" s="33" t="str">
        <f>IFERROR(VLOOKUP($B462,'Data '!$B:$H,5,0)," ")</f>
        <v xml:space="preserve"> </v>
      </c>
      <c r="G462" s="34" t="str">
        <f>IFERROR(VLOOKUP($B462,'Data '!$B:$H,7,0)," ")</f>
        <v xml:space="preserve"> </v>
      </c>
      <c r="H462" s="34" t="str">
        <f>IFERROR(VLOOKUP($B462,'Data '!$B:$S,18,0)," ")</f>
        <v xml:space="preserve"> </v>
      </c>
      <c r="I462" s="43" t="str">
        <f>IFERROR(VLOOKUP(B462,'Data '!$B:$G,6,0)," ")</f>
        <v xml:space="preserve"> </v>
      </c>
      <c r="J462" s="50"/>
      <c r="K462" s="50"/>
      <c r="L462" s="50"/>
      <c r="M462" s="53" t="str">
        <f t="shared" si="55"/>
        <v>0</v>
      </c>
      <c r="N462" s="32" t="str">
        <f>IFERROR(VLOOKUP(B462,'Data '!$B:$AN,39,0),"0")</f>
        <v>0</v>
      </c>
      <c r="O462" s="37">
        <f t="shared" si="51"/>
        <v>0</v>
      </c>
      <c r="P462" s="37">
        <f t="shared" si="52"/>
        <v>0</v>
      </c>
      <c r="Q462" s="50">
        <f t="shared" si="56"/>
        <v>0</v>
      </c>
      <c r="R462" s="37">
        <f t="shared" si="53"/>
        <v>0</v>
      </c>
      <c r="S462" s="38">
        <f t="shared" si="54"/>
        <v>0</v>
      </c>
    </row>
    <row r="463" spans="1:19" x14ac:dyDescent="0.25">
      <c r="A463" s="31">
        <f t="shared" si="50"/>
        <v>462</v>
      </c>
      <c r="B463" s="99"/>
      <c r="C463" s="33" t="str">
        <f>IFERROR(VLOOKUP(B463,'Data '!$B:$H,3,0)," ")</f>
        <v xml:space="preserve"> </v>
      </c>
      <c r="D463" s="33" t="str">
        <f>IFERROR(VLOOKUP($B463,'Data '!$B:$H,4,0)," ")</f>
        <v xml:space="preserve"> </v>
      </c>
      <c r="E463" s="33" t="str">
        <f>IFERROR(VLOOKUP($B463,'Data '!$B:$H,4,0)," ")</f>
        <v xml:space="preserve"> </v>
      </c>
      <c r="F463" s="33" t="str">
        <f>IFERROR(VLOOKUP($B463,'Data '!$B:$H,5,0)," ")</f>
        <v xml:space="preserve"> </v>
      </c>
      <c r="G463" s="34" t="str">
        <f>IFERROR(VLOOKUP($B463,'Data '!$B:$H,7,0)," ")</f>
        <v xml:space="preserve"> </v>
      </c>
      <c r="H463" s="34" t="str">
        <f>IFERROR(VLOOKUP($B463,'Data '!$B:$S,18,0)," ")</f>
        <v xml:space="preserve"> </v>
      </c>
      <c r="I463" s="43" t="str">
        <f>IFERROR(VLOOKUP(B463,'Data '!$B:$G,6,0)," ")</f>
        <v xml:space="preserve"> </v>
      </c>
      <c r="J463" s="50"/>
      <c r="K463" s="50"/>
      <c r="L463" s="50"/>
      <c r="M463" s="53" t="str">
        <f t="shared" si="55"/>
        <v>0</v>
      </c>
      <c r="N463" s="32" t="str">
        <f>IFERROR(VLOOKUP(B463,'Data '!$B:$AN,39,0),"0")</f>
        <v>0</v>
      </c>
      <c r="O463" s="37">
        <f t="shared" si="51"/>
        <v>0</v>
      </c>
      <c r="P463" s="37">
        <f t="shared" si="52"/>
        <v>0</v>
      </c>
      <c r="Q463" s="50">
        <f t="shared" si="56"/>
        <v>0</v>
      </c>
      <c r="R463" s="37">
        <f t="shared" si="53"/>
        <v>0</v>
      </c>
      <c r="S463" s="38">
        <f t="shared" si="54"/>
        <v>0</v>
      </c>
    </row>
    <row r="464" spans="1:19" x14ac:dyDescent="0.25">
      <c r="A464" s="31">
        <f t="shared" si="50"/>
        <v>463</v>
      </c>
      <c r="B464" s="99"/>
      <c r="C464" s="33" t="str">
        <f>IFERROR(VLOOKUP(B464,'Data '!$B:$H,3,0)," ")</f>
        <v xml:space="preserve"> </v>
      </c>
      <c r="D464" s="33" t="str">
        <f>IFERROR(VLOOKUP($B464,'Data '!$B:$H,4,0)," ")</f>
        <v xml:space="preserve"> </v>
      </c>
      <c r="E464" s="33" t="str">
        <f>IFERROR(VLOOKUP($B464,'Data '!$B:$H,4,0)," ")</f>
        <v xml:space="preserve"> </v>
      </c>
      <c r="F464" s="33" t="str">
        <f>IFERROR(VLOOKUP($B464,'Data '!$B:$H,5,0)," ")</f>
        <v xml:space="preserve"> </v>
      </c>
      <c r="G464" s="34" t="str">
        <f>IFERROR(VLOOKUP($B464,'Data '!$B:$H,7,0)," ")</f>
        <v xml:space="preserve"> </v>
      </c>
      <c r="H464" s="34" t="str">
        <f>IFERROR(VLOOKUP($B464,'Data '!$B:$S,18,0)," ")</f>
        <v xml:space="preserve"> </v>
      </c>
      <c r="I464" s="43" t="str">
        <f>IFERROR(VLOOKUP(B464,'Data '!$B:$G,6,0)," ")</f>
        <v xml:space="preserve"> </v>
      </c>
      <c r="J464" s="50"/>
      <c r="K464" s="50"/>
      <c r="L464" s="50"/>
      <c r="M464" s="53" t="str">
        <f t="shared" si="55"/>
        <v>0</v>
      </c>
      <c r="N464" s="32" t="str">
        <f>IFERROR(VLOOKUP(B464,'Data '!$B:$AN,39,0),"0")</f>
        <v>0</v>
      </c>
      <c r="O464" s="37">
        <f t="shared" si="51"/>
        <v>0</v>
      </c>
      <c r="P464" s="37">
        <f t="shared" si="52"/>
        <v>0</v>
      </c>
      <c r="Q464" s="50">
        <f t="shared" si="56"/>
        <v>0</v>
      </c>
      <c r="R464" s="37">
        <f t="shared" si="53"/>
        <v>0</v>
      </c>
      <c r="S464" s="38">
        <f t="shared" si="54"/>
        <v>0</v>
      </c>
    </row>
    <row r="465" spans="1:19" x14ac:dyDescent="0.25">
      <c r="A465" s="31">
        <f t="shared" si="50"/>
        <v>464</v>
      </c>
      <c r="B465" s="99"/>
      <c r="C465" s="33" t="str">
        <f>IFERROR(VLOOKUP(B465,'Data '!$B:$H,3,0)," ")</f>
        <v xml:space="preserve"> </v>
      </c>
      <c r="D465" s="33" t="str">
        <f>IFERROR(VLOOKUP($B465,'Data '!$B:$H,4,0)," ")</f>
        <v xml:space="preserve"> </v>
      </c>
      <c r="E465" s="33" t="str">
        <f>IFERROR(VLOOKUP($B465,'Data '!$B:$H,4,0)," ")</f>
        <v xml:space="preserve"> </v>
      </c>
      <c r="F465" s="33" t="str">
        <f>IFERROR(VLOOKUP($B465,'Data '!$B:$H,5,0)," ")</f>
        <v xml:space="preserve"> </v>
      </c>
      <c r="G465" s="34" t="str">
        <f>IFERROR(VLOOKUP($B465,'Data '!$B:$H,7,0)," ")</f>
        <v xml:space="preserve"> </v>
      </c>
      <c r="H465" s="34" t="str">
        <f>IFERROR(VLOOKUP($B465,'Data '!$B:$S,18,0)," ")</f>
        <v xml:space="preserve"> </v>
      </c>
      <c r="I465" s="43" t="str">
        <f>IFERROR(VLOOKUP(B465,'Data '!$B:$G,6,0)," ")</f>
        <v xml:space="preserve"> </v>
      </c>
      <c r="J465" s="50"/>
      <c r="K465" s="50"/>
      <c r="L465" s="50"/>
      <c r="M465" s="53" t="str">
        <f t="shared" si="55"/>
        <v>0</v>
      </c>
      <c r="N465" s="32" t="str">
        <f>IFERROR(VLOOKUP(B465,'Data '!$B:$AN,39,0),"0")</f>
        <v>0</v>
      </c>
      <c r="O465" s="37">
        <f t="shared" si="51"/>
        <v>0</v>
      </c>
      <c r="P465" s="37">
        <f t="shared" si="52"/>
        <v>0</v>
      </c>
      <c r="Q465" s="50">
        <f t="shared" si="56"/>
        <v>0</v>
      </c>
      <c r="R465" s="37">
        <f t="shared" si="53"/>
        <v>0</v>
      </c>
      <c r="S465" s="38">
        <f t="shared" si="54"/>
        <v>0</v>
      </c>
    </row>
    <row r="466" spans="1:19" x14ac:dyDescent="0.25">
      <c r="A466" s="31">
        <f t="shared" si="50"/>
        <v>465</v>
      </c>
      <c r="B466" s="99"/>
      <c r="C466" s="33" t="str">
        <f>IFERROR(VLOOKUP(B466,'Data '!$B:$H,3,0)," ")</f>
        <v xml:space="preserve"> </v>
      </c>
      <c r="D466" s="33" t="str">
        <f>IFERROR(VLOOKUP($B466,'Data '!$B:$H,4,0)," ")</f>
        <v xml:space="preserve"> </v>
      </c>
      <c r="E466" s="33" t="str">
        <f>IFERROR(VLOOKUP($B466,'Data '!$B:$H,4,0)," ")</f>
        <v xml:space="preserve"> </v>
      </c>
      <c r="F466" s="33" t="str">
        <f>IFERROR(VLOOKUP($B466,'Data '!$B:$H,5,0)," ")</f>
        <v xml:space="preserve"> </v>
      </c>
      <c r="G466" s="34" t="str">
        <f>IFERROR(VLOOKUP($B466,'Data '!$B:$H,7,0)," ")</f>
        <v xml:space="preserve"> </v>
      </c>
      <c r="H466" s="34" t="str">
        <f>IFERROR(VLOOKUP($B466,'Data '!$B:$S,18,0)," ")</f>
        <v xml:space="preserve"> </v>
      </c>
      <c r="I466" s="43" t="str">
        <f>IFERROR(VLOOKUP(B466,'Data '!$B:$G,6,0)," ")</f>
        <v xml:space="preserve"> </v>
      </c>
      <c r="J466" s="50"/>
      <c r="K466" s="50"/>
      <c r="L466" s="50"/>
      <c r="M466" s="53" t="str">
        <f t="shared" si="55"/>
        <v>0</v>
      </c>
      <c r="N466" s="32" t="str">
        <f>IFERROR(VLOOKUP(B466,'Data '!$B:$AN,39,0),"0")</f>
        <v>0</v>
      </c>
      <c r="O466" s="37">
        <f t="shared" si="51"/>
        <v>0</v>
      </c>
      <c r="P466" s="37">
        <f t="shared" si="52"/>
        <v>0</v>
      </c>
      <c r="Q466" s="50">
        <f t="shared" si="56"/>
        <v>0</v>
      </c>
      <c r="R466" s="37">
        <f t="shared" si="53"/>
        <v>0</v>
      </c>
      <c r="S466" s="38">
        <f t="shared" si="54"/>
        <v>0</v>
      </c>
    </row>
    <row r="467" spans="1:19" x14ac:dyDescent="0.25">
      <c r="A467" s="31">
        <f t="shared" si="50"/>
        <v>466</v>
      </c>
      <c r="B467" s="99"/>
      <c r="C467" s="33" t="str">
        <f>IFERROR(VLOOKUP(B467,'Data '!$B:$H,3,0)," ")</f>
        <v xml:space="preserve"> </v>
      </c>
      <c r="D467" s="33" t="str">
        <f>IFERROR(VLOOKUP($B467,'Data '!$B:$H,4,0)," ")</f>
        <v xml:space="preserve"> </v>
      </c>
      <c r="E467" s="33" t="str">
        <f>IFERROR(VLOOKUP($B467,'Data '!$B:$H,4,0)," ")</f>
        <v xml:space="preserve"> </v>
      </c>
      <c r="F467" s="33" t="str">
        <f>IFERROR(VLOOKUP($B467,'Data '!$B:$H,5,0)," ")</f>
        <v xml:space="preserve"> </v>
      </c>
      <c r="G467" s="34" t="str">
        <f>IFERROR(VLOOKUP($B467,'Data '!$B:$H,7,0)," ")</f>
        <v xml:space="preserve"> </v>
      </c>
      <c r="H467" s="34" t="str">
        <f>IFERROR(VLOOKUP($B467,'Data '!$B:$S,18,0)," ")</f>
        <v xml:space="preserve"> </v>
      </c>
      <c r="I467" s="43" t="str">
        <f>IFERROR(VLOOKUP(B467,'Data '!$B:$G,6,0)," ")</f>
        <v xml:space="preserve"> </v>
      </c>
      <c r="J467" s="50"/>
      <c r="K467" s="50"/>
      <c r="L467" s="50"/>
      <c r="M467" s="53" t="str">
        <f t="shared" si="55"/>
        <v>0</v>
      </c>
      <c r="N467" s="32" t="str">
        <f>IFERROR(VLOOKUP(B467,'Data '!$B:$AN,39,0),"0")</f>
        <v>0</v>
      </c>
      <c r="O467" s="37">
        <f t="shared" si="51"/>
        <v>0</v>
      </c>
      <c r="P467" s="37">
        <f t="shared" si="52"/>
        <v>0</v>
      </c>
      <c r="Q467" s="50">
        <f t="shared" si="56"/>
        <v>0</v>
      </c>
      <c r="R467" s="37">
        <f t="shared" si="53"/>
        <v>0</v>
      </c>
      <c r="S467" s="38">
        <f t="shared" si="54"/>
        <v>0</v>
      </c>
    </row>
    <row r="468" spans="1:19" x14ac:dyDescent="0.25">
      <c r="A468" s="31">
        <f t="shared" si="50"/>
        <v>467</v>
      </c>
      <c r="B468" s="99"/>
      <c r="C468" s="33" t="str">
        <f>IFERROR(VLOOKUP(B468,'Data '!$B:$H,3,0)," ")</f>
        <v xml:space="preserve"> </v>
      </c>
      <c r="D468" s="33" t="str">
        <f>IFERROR(VLOOKUP($B468,'Data '!$B:$H,4,0)," ")</f>
        <v xml:space="preserve"> </v>
      </c>
      <c r="E468" s="33" t="str">
        <f>IFERROR(VLOOKUP($B468,'Data '!$B:$H,4,0)," ")</f>
        <v xml:space="preserve"> </v>
      </c>
      <c r="F468" s="33" t="str">
        <f>IFERROR(VLOOKUP($B468,'Data '!$B:$H,5,0)," ")</f>
        <v xml:space="preserve"> </v>
      </c>
      <c r="G468" s="34" t="str">
        <f>IFERROR(VLOOKUP($B468,'Data '!$B:$H,7,0)," ")</f>
        <v xml:space="preserve"> </v>
      </c>
      <c r="H468" s="34" t="str">
        <f>IFERROR(VLOOKUP($B468,'Data '!$B:$S,18,0)," ")</f>
        <v xml:space="preserve"> </v>
      </c>
      <c r="I468" s="43" t="str">
        <f>IFERROR(VLOOKUP(B468,'Data '!$B:$G,6,0)," ")</f>
        <v xml:space="preserve"> </v>
      </c>
      <c r="J468" s="50"/>
      <c r="K468" s="50"/>
      <c r="L468" s="50"/>
      <c r="M468" s="53" t="str">
        <f t="shared" si="55"/>
        <v>0</v>
      </c>
      <c r="N468" s="32" t="str">
        <f>IFERROR(VLOOKUP(B468,'Data '!$B:$AN,39,0),"0")</f>
        <v>0</v>
      </c>
      <c r="O468" s="37">
        <f t="shared" si="51"/>
        <v>0</v>
      </c>
      <c r="P468" s="37">
        <f t="shared" si="52"/>
        <v>0</v>
      </c>
      <c r="Q468" s="50">
        <f t="shared" si="56"/>
        <v>0</v>
      </c>
      <c r="R468" s="37">
        <f t="shared" si="53"/>
        <v>0</v>
      </c>
      <c r="S468" s="38">
        <f t="shared" si="54"/>
        <v>0</v>
      </c>
    </row>
    <row r="469" spans="1:19" x14ac:dyDescent="0.25">
      <c r="A469" s="31">
        <f t="shared" si="50"/>
        <v>468</v>
      </c>
      <c r="B469" s="99"/>
      <c r="C469" s="33" t="str">
        <f>IFERROR(VLOOKUP(B469,'Data '!$B:$H,3,0)," ")</f>
        <v xml:space="preserve"> </v>
      </c>
      <c r="D469" s="33" t="str">
        <f>IFERROR(VLOOKUP($B469,'Data '!$B:$H,4,0)," ")</f>
        <v xml:space="preserve"> </v>
      </c>
      <c r="E469" s="33" t="str">
        <f>IFERROR(VLOOKUP($B469,'Data '!$B:$H,4,0)," ")</f>
        <v xml:space="preserve"> </v>
      </c>
      <c r="F469" s="33" t="str">
        <f>IFERROR(VLOOKUP($B469,'Data '!$B:$H,5,0)," ")</f>
        <v xml:space="preserve"> </v>
      </c>
      <c r="G469" s="34" t="str">
        <f>IFERROR(VLOOKUP($B469,'Data '!$B:$H,7,0)," ")</f>
        <v xml:space="preserve"> </v>
      </c>
      <c r="H469" s="34" t="str">
        <f>IFERROR(VLOOKUP($B469,'Data '!$B:$S,18,0)," ")</f>
        <v xml:space="preserve"> </v>
      </c>
      <c r="I469" s="43" t="str">
        <f>IFERROR(VLOOKUP(B469,'Data '!$B:$G,6,0)," ")</f>
        <v xml:space="preserve"> </v>
      </c>
      <c r="J469" s="50"/>
      <c r="K469" s="50"/>
      <c r="L469" s="50"/>
      <c r="M469" s="53" t="str">
        <f t="shared" si="55"/>
        <v>0</v>
      </c>
      <c r="N469" s="32" t="str">
        <f>IFERROR(VLOOKUP(B469,'Data '!$B:$AN,39,0),"0")</f>
        <v>0</v>
      </c>
      <c r="O469" s="37">
        <f t="shared" si="51"/>
        <v>0</v>
      </c>
      <c r="P469" s="37">
        <f t="shared" si="52"/>
        <v>0</v>
      </c>
      <c r="Q469" s="50">
        <f t="shared" si="56"/>
        <v>0</v>
      </c>
      <c r="R469" s="37">
        <f t="shared" si="53"/>
        <v>0</v>
      </c>
      <c r="S469" s="38">
        <f t="shared" si="54"/>
        <v>0</v>
      </c>
    </row>
    <row r="470" spans="1:19" x14ac:dyDescent="0.25">
      <c r="A470" s="31">
        <f t="shared" si="50"/>
        <v>469</v>
      </c>
      <c r="B470" s="99"/>
      <c r="C470" s="33" t="str">
        <f>IFERROR(VLOOKUP(B470,'Data '!$B:$H,3,0)," ")</f>
        <v xml:space="preserve"> </v>
      </c>
      <c r="D470" s="33" t="str">
        <f>IFERROR(VLOOKUP($B470,'Data '!$B:$H,4,0)," ")</f>
        <v xml:space="preserve"> </v>
      </c>
      <c r="E470" s="33" t="str">
        <f>IFERROR(VLOOKUP($B470,'Data '!$B:$H,4,0)," ")</f>
        <v xml:space="preserve"> </v>
      </c>
      <c r="F470" s="33" t="str">
        <f>IFERROR(VLOOKUP($B470,'Data '!$B:$H,5,0)," ")</f>
        <v xml:space="preserve"> </v>
      </c>
      <c r="G470" s="34" t="str">
        <f>IFERROR(VLOOKUP($B470,'Data '!$B:$H,7,0)," ")</f>
        <v xml:space="preserve"> </v>
      </c>
      <c r="H470" s="34" t="str">
        <f>IFERROR(VLOOKUP($B470,'Data '!$B:$S,18,0)," ")</f>
        <v xml:space="preserve"> </v>
      </c>
      <c r="I470" s="43" t="str">
        <f>IFERROR(VLOOKUP(B470,'Data '!$B:$G,6,0)," ")</f>
        <v xml:space="preserve"> </v>
      </c>
      <c r="J470" s="50"/>
      <c r="K470" s="50"/>
      <c r="L470" s="50"/>
      <c r="M470" s="53" t="str">
        <f t="shared" si="55"/>
        <v>0</v>
      </c>
      <c r="N470" s="32" t="str">
        <f>IFERROR(VLOOKUP(B470,'Data '!$B:$AN,39,0),"0")</f>
        <v>0</v>
      </c>
      <c r="O470" s="37">
        <f t="shared" si="51"/>
        <v>0</v>
      </c>
      <c r="P470" s="37">
        <f t="shared" si="52"/>
        <v>0</v>
      </c>
      <c r="Q470" s="50">
        <f t="shared" si="56"/>
        <v>0</v>
      </c>
      <c r="R470" s="37">
        <f t="shared" si="53"/>
        <v>0</v>
      </c>
      <c r="S470" s="38">
        <f t="shared" si="54"/>
        <v>0</v>
      </c>
    </row>
    <row r="471" spans="1:19" x14ac:dyDescent="0.25">
      <c r="A471" s="31">
        <f t="shared" si="50"/>
        <v>470</v>
      </c>
      <c r="B471" s="99"/>
      <c r="C471" s="33" t="str">
        <f>IFERROR(VLOOKUP(B471,'Data '!$B:$H,3,0)," ")</f>
        <v xml:space="preserve"> </v>
      </c>
      <c r="D471" s="33" t="str">
        <f>IFERROR(VLOOKUP($B471,'Data '!$B:$H,4,0)," ")</f>
        <v xml:space="preserve"> </v>
      </c>
      <c r="E471" s="33" t="str">
        <f>IFERROR(VLOOKUP($B471,'Data '!$B:$H,4,0)," ")</f>
        <v xml:space="preserve"> </v>
      </c>
      <c r="F471" s="33" t="str">
        <f>IFERROR(VLOOKUP($B471,'Data '!$B:$H,5,0)," ")</f>
        <v xml:space="preserve"> </v>
      </c>
      <c r="G471" s="34" t="str">
        <f>IFERROR(VLOOKUP($B471,'Data '!$B:$H,7,0)," ")</f>
        <v xml:space="preserve"> </v>
      </c>
      <c r="H471" s="34" t="str">
        <f>IFERROR(VLOOKUP($B471,'Data '!$B:$S,18,0)," ")</f>
        <v xml:space="preserve"> </v>
      </c>
      <c r="I471" s="43" t="str">
        <f>IFERROR(VLOOKUP(B471,'Data '!$B:$G,6,0)," ")</f>
        <v xml:space="preserve"> </v>
      </c>
      <c r="J471" s="50"/>
      <c r="K471" s="50"/>
      <c r="L471" s="50"/>
      <c r="M471" s="53" t="str">
        <f t="shared" si="55"/>
        <v>0</v>
      </c>
      <c r="N471" s="32" t="str">
        <f>IFERROR(VLOOKUP(B471,'Data '!$B:$AN,39,0),"0")</f>
        <v>0</v>
      </c>
      <c r="O471" s="37">
        <f t="shared" si="51"/>
        <v>0</v>
      </c>
      <c r="P471" s="37">
        <f t="shared" si="52"/>
        <v>0</v>
      </c>
      <c r="Q471" s="50">
        <f t="shared" si="56"/>
        <v>0</v>
      </c>
      <c r="R471" s="37">
        <f t="shared" si="53"/>
        <v>0</v>
      </c>
      <c r="S471" s="38">
        <f t="shared" si="54"/>
        <v>0</v>
      </c>
    </row>
    <row r="472" spans="1:19" x14ac:dyDescent="0.25">
      <c r="A472" s="31">
        <f t="shared" si="50"/>
        <v>471</v>
      </c>
      <c r="B472" s="99"/>
      <c r="C472" s="33" t="str">
        <f>IFERROR(VLOOKUP(B472,'Data '!$B:$H,3,0)," ")</f>
        <v xml:space="preserve"> </v>
      </c>
      <c r="D472" s="33" t="str">
        <f>IFERROR(VLOOKUP($B472,'Data '!$B:$H,4,0)," ")</f>
        <v xml:space="preserve"> </v>
      </c>
      <c r="E472" s="33" t="str">
        <f>IFERROR(VLOOKUP($B472,'Data '!$B:$H,4,0)," ")</f>
        <v xml:space="preserve"> </v>
      </c>
      <c r="F472" s="33" t="str">
        <f>IFERROR(VLOOKUP($B472,'Data '!$B:$H,5,0)," ")</f>
        <v xml:space="preserve"> </v>
      </c>
      <c r="G472" s="34" t="str">
        <f>IFERROR(VLOOKUP($B472,'Data '!$B:$H,7,0)," ")</f>
        <v xml:space="preserve"> </v>
      </c>
      <c r="H472" s="34" t="str">
        <f>IFERROR(VLOOKUP($B472,'Data '!$B:$S,18,0)," ")</f>
        <v xml:space="preserve"> </v>
      </c>
      <c r="I472" s="43" t="str">
        <f>IFERROR(VLOOKUP(B472,'Data '!$B:$G,6,0)," ")</f>
        <v xml:space="preserve"> </v>
      </c>
      <c r="J472" s="50"/>
      <c r="K472" s="50"/>
      <c r="L472" s="50"/>
      <c r="M472" s="53" t="str">
        <f t="shared" si="55"/>
        <v>0</v>
      </c>
      <c r="N472" s="32" t="str">
        <f>IFERROR(VLOOKUP(B472,'Data '!$B:$AN,39,0),"0")</f>
        <v>0</v>
      </c>
      <c r="O472" s="37">
        <f t="shared" si="51"/>
        <v>0</v>
      </c>
      <c r="P472" s="37">
        <f t="shared" si="52"/>
        <v>0</v>
      </c>
      <c r="Q472" s="50">
        <f t="shared" si="56"/>
        <v>0</v>
      </c>
      <c r="R472" s="37">
        <f t="shared" si="53"/>
        <v>0</v>
      </c>
      <c r="S472" s="38">
        <f t="shared" si="54"/>
        <v>0</v>
      </c>
    </row>
    <row r="473" spans="1:19" x14ac:dyDescent="0.25">
      <c r="A473" s="31">
        <f t="shared" si="50"/>
        <v>472</v>
      </c>
      <c r="B473" s="99"/>
      <c r="C473" s="33" t="str">
        <f>IFERROR(VLOOKUP(B473,'Data '!$B:$H,3,0)," ")</f>
        <v xml:space="preserve"> </v>
      </c>
      <c r="D473" s="33" t="str">
        <f>IFERROR(VLOOKUP($B473,'Data '!$B:$H,4,0)," ")</f>
        <v xml:space="preserve"> </v>
      </c>
      <c r="E473" s="33" t="str">
        <f>IFERROR(VLOOKUP($B473,'Data '!$B:$H,4,0)," ")</f>
        <v xml:space="preserve"> </v>
      </c>
      <c r="F473" s="33" t="str">
        <f>IFERROR(VLOOKUP($B473,'Data '!$B:$H,5,0)," ")</f>
        <v xml:space="preserve"> </v>
      </c>
      <c r="G473" s="34" t="str">
        <f>IFERROR(VLOOKUP($B473,'Data '!$B:$H,7,0)," ")</f>
        <v xml:space="preserve"> </v>
      </c>
      <c r="H473" s="34" t="str">
        <f>IFERROR(VLOOKUP($B473,'Data '!$B:$S,18,0)," ")</f>
        <v xml:space="preserve"> </v>
      </c>
      <c r="I473" s="43" t="str">
        <f>IFERROR(VLOOKUP(B473,'Data '!$B:$G,6,0)," ")</f>
        <v xml:space="preserve"> </v>
      </c>
      <c r="J473" s="50"/>
      <c r="K473" s="50"/>
      <c r="L473" s="50"/>
      <c r="M473" s="53" t="str">
        <f t="shared" si="55"/>
        <v>0</v>
      </c>
      <c r="N473" s="32" t="str">
        <f>IFERROR(VLOOKUP(B473,'Data '!$B:$AN,39,0),"0")</f>
        <v>0</v>
      </c>
      <c r="O473" s="37">
        <f t="shared" si="51"/>
        <v>0</v>
      </c>
      <c r="P473" s="37">
        <f t="shared" si="52"/>
        <v>0</v>
      </c>
      <c r="Q473" s="50">
        <f t="shared" si="56"/>
        <v>0</v>
      </c>
      <c r="R473" s="37">
        <f t="shared" si="53"/>
        <v>0</v>
      </c>
      <c r="S473" s="38">
        <f t="shared" si="54"/>
        <v>0</v>
      </c>
    </row>
    <row r="474" spans="1:19" x14ac:dyDescent="0.25">
      <c r="A474" s="31">
        <f t="shared" si="50"/>
        <v>473</v>
      </c>
      <c r="B474" s="99"/>
      <c r="C474" s="33" t="str">
        <f>IFERROR(VLOOKUP(B474,'Data '!$B:$H,3,0)," ")</f>
        <v xml:space="preserve"> </v>
      </c>
      <c r="D474" s="33" t="str">
        <f>IFERROR(VLOOKUP($B474,'Data '!$B:$H,4,0)," ")</f>
        <v xml:space="preserve"> </v>
      </c>
      <c r="E474" s="33" t="str">
        <f>IFERROR(VLOOKUP($B474,'Data '!$B:$H,4,0)," ")</f>
        <v xml:space="preserve"> </v>
      </c>
      <c r="F474" s="33" t="str">
        <f>IFERROR(VLOOKUP($B474,'Data '!$B:$H,5,0)," ")</f>
        <v xml:space="preserve"> </v>
      </c>
      <c r="G474" s="34" t="str">
        <f>IFERROR(VLOOKUP($B474,'Data '!$B:$H,7,0)," ")</f>
        <v xml:space="preserve"> </v>
      </c>
      <c r="H474" s="34" t="str">
        <f>IFERROR(VLOOKUP($B474,'Data '!$B:$S,18,0)," ")</f>
        <v xml:space="preserve"> </v>
      </c>
      <c r="I474" s="43" t="str">
        <f>IFERROR(VLOOKUP(B474,'Data '!$B:$G,6,0)," ")</f>
        <v xml:space="preserve"> </v>
      </c>
      <c r="J474" s="50"/>
      <c r="K474" s="50"/>
      <c r="L474" s="50"/>
      <c r="M474" s="53" t="str">
        <f t="shared" si="55"/>
        <v>0</v>
      </c>
      <c r="N474" s="32" t="str">
        <f>IFERROR(VLOOKUP(B474,'Data '!$B:$AN,39,0),"0")</f>
        <v>0</v>
      </c>
      <c r="O474" s="37">
        <f t="shared" si="51"/>
        <v>0</v>
      </c>
      <c r="P474" s="37">
        <f t="shared" si="52"/>
        <v>0</v>
      </c>
      <c r="Q474" s="50">
        <f t="shared" si="56"/>
        <v>0</v>
      </c>
      <c r="R474" s="37">
        <f t="shared" si="53"/>
        <v>0</v>
      </c>
      <c r="S474" s="38">
        <f t="shared" si="54"/>
        <v>0</v>
      </c>
    </row>
    <row r="475" spans="1:19" x14ac:dyDescent="0.25">
      <c r="A475" s="31">
        <f t="shared" si="50"/>
        <v>474</v>
      </c>
      <c r="B475" s="99"/>
      <c r="C475" s="33" t="str">
        <f>IFERROR(VLOOKUP(B475,'Data '!$B:$H,3,0)," ")</f>
        <v xml:space="preserve"> </v>
      </c>
      <c r="D475" s="33" t="str">
        <f>IFERROR(VLOOKUP($B475,'Data '!$B:$H,4,0)," ")</f>
        <v xml:space="preserve"> </v>
      </c>
      <c r="E475" s="33" t="str">
        <f>IFERROR(VLOOKUP($B475,'Data '!$B:$H,4,0)," ")</f>
        <v xml:space="preserve"> </v>
      </c>
      <c r="F475" s="33" t="str">
        <f>IFERROR(VLOOKUP($B475,'Data '!$B:$H,5,0)," ")</f>
        <v xml:space="preserve"> </v>
      </c>
      <c r="G475" s="34" t="str">
        <f>IFERROR(VLOOKUP($B475,'Data '!$B:$H,7,0)," ")</f>
        <v xml:space="preserve"> </v>
      </c>
      <c r="H475" s="34" t="str">
        <f>IFERROR(VLOOKUP($B475,'Data '!$B:$S,18,0)," ")</f>
        <v xml:space="preserve"> </v>
      </c>
      <c r="I475" s="43" t="str">
        <f>IFERROR(VLOOKUP(B475,'Data '!$B:$G,6,0)," ")</f>
        <v xml:space="preserve"> </v>
      </c>
      <c r="J475" s="50"/>
      <c r="K475" s="50"/>
      <c r="L475" s="50"/>
      <c r="M475" s="53" t="str">
        <f t="shared" si="55"/>
        <v>0</v>
      </c>
      <c r="N475" s="32" t="str">
        <f>IFERROR(VLOOKUP(B475,'Data '!$B:$AN,39,0),"0")</f>
        <v>0</v>
      </c>
      <c r="O475" s="37">
        <f t="shared" si="51"/>
        <v>0</v>
      </c>
      <c r="P475" s="37">
        <f t="shared" si="52"/>
        <v>0</v>
      </c>
      <c r="Q475" s="50">
        <f t="shared" si="56"/>
        <v>0</v>
      </c>
      <c r="R475" s="37">
        <f t="shared" si="53"/>
        <v>0</v>
      </c>
      <c r="S475" s="38">
        <f t="shared" si="54"/>
        <v>0</v>
      </c>
    </row>
    <row r="476" spans="1:19" x14ac:dyDescent="0.25">
      <c r="A476" s="31">
        <f t="shared" si="50"/>
        <v>475</v>
      </c>
      <c r="B476" s="99"/>
      <c r="C476" s="33" t="str">
        <f>IFERROR(VLOOKUP(B476,'Data '!$B:$H,3,0)," ")</f>
        <v xml:space="preserve"> </v>
      </c>
      <c r="D476" s="33" t="str">
        <f>IFERROR(VLOOKUP($B476,'Data '!$B:$H,4,0)," ")</f>
        <v xml:space="preserve"> </v>
      </c>
      <c r="E476" s="33" t="str">
        <f>IFERROR(VLOOKUP($B476,'Data '!$B:$H,4,0)," ")</f>
        <v xml:space="preserve"> </v>
      </c>
      <c r="F476" s="33" t="str">
        <f>IFERROR(VLOOKUP($B476,'Data '!$B:$H,5,0)," ")</f>
        <v xml:space="preserve"> </v>
      </c>
      <c r="G476" s="34" t="str">
        <f>IFERROR(VLOOKUP($B476,'Data '!$B:$H,7,0)," ")</f>
        <v xml:space="preserve"> </v>
      </c>
      <c r="H476" s="34" t="str">
        <f>IFERROR(VLOOKUP($B476,'Data '!$B:$S,18,0)," ")</f>
        <v xml:space="preserve"> </v>
      </c>
      <c r="I476" s="43" t="str">
        <f>IFERROR(VLOOKUP(B476,'Data '!$B:$G,6,0)," ")</f>
        <v xml:space="preserve"> </v>
      </c>
      <c r="J476" s="50"/>
      <c r="K476" s="50"/>
      <c r="L476" s="50"/>
      <c r="M476" s="53" t="str">
        <f t="shared" si="55"/>
        <v>0</v>
      </c>
      <c r="N476" s="32" t="str">
        <f>IFERROR(VLOOKUP(B476,'Data '!$B:$AN,39,0),"0")</f>
        <v>0</v>
      </c>
      <c r="O476" s="37">
        <f t="shared" si="51"/>
        <v>0</v>
      </c>
      <c r="P476" s="37">
        <f t="shared" si="52"/>
        <v>0</v>
      </c>
      <c r="Q476" s="50">
        <f t="shared" si="56"/>
        <v>0</v>
      </c>
      <c r="R476" s="37">
        <f t="shared" si="53"/>
        <v>0</v>
      </c>
      <c r="S476" s="38">
        <f t="shared" si="54"/>
        <v>0</v>
      </c>
    </row>
    <row r="477" spans="1:19" x14ac:dyDescent="0.25">
      <c r="A477" s="31">
        <f t="shared" si="50"/>
        <v>476</v>
      </c>
      <c r="B477" s="99"/>
      <c r="C477" s="33" t="str">
        <f>IFERROR(VLOOKUP(B477,'Data '!$B:$H,3,0)," ")</f>
        <v xml:space="preserve"> </v>
      </c>
      <c r="D477" s="33" t="str">
        <f>IFERROR(VLOOKUP($B477,'Data '!$B:$H,4,0)," ")</f>
        <v xml:space="preserve"> </v>
      </c>
      <c r="E477" s="33" t="str">
        <f>IFERROR(VLOOKUP($B477,'Data '!$B:$H,4,0)," ")</f>
        <v xml:space="preserve"> </v>
      </c>
      <c r="F477" s="33" t="str">
        <f>IFERROR(VLOOKUP($B477,'Data '!$B:$H,5,0)," ")</f>
        <v xml:space="preserve"> </v>
      </c>
      <c r="G477" s="34" t="str">
        <f>IFERROR(VLOOKUP($B477,'Data '!$B:$H,7,0)," ")</f>
        <v xml:space="preserve"> </v>
      </c>
      <c r="H477" s="34" t="str">
        <f>IFERROR(VLOOKUP($B477,'Data '!$B:$S,18,0)," ")</f>
        <v xml:space="preserve"> </v>
      </c>
      <c r="I477" s="43" t="str">
        <f>IFERROR(VLOOKUP(B477,'Data '!$B:$G,6,0)," ")</f>
        <v xml:space="preserve"> </v>
      </c>
      <c r="J477" s="50"/>
      <c r="K477" s="50"/>
      <c r="L477" s="50"/>
      <c r="M477" s="53" t="str">
        <f t="shared" si="55"/>
        <v>0</v>
      </c>
      <c r="N477" s="32" t="str">
        <f>IFERROR(VLOOKUP(B477,'Data '!$B:$AN,39,0),"0")</f>
        <v>0</v>
      </c>
      <c r="O477" s="37">
        <f t="shared" si="51"/>
        <v>0</v>
      </c>
      <c r="P477" s="37">
        <f t="shared" si="52"/>
        <v>0</v>
      </c>
      <c r="Q477" s="50">
        <f t="shared" si="56"/>
        <v>0</v>
      </c>
      <c r="R477" s="37">
        <f t="shared" si="53"/>
        <v>0</v>
      </c>
      <c r="S477" s="38">
        <f t="shared" si="54"/>
        <v>0</v>
      </c>
    </row>
    <row r="478" spans="1:19" x14ac:dyDescent="0.25">
      <c r="A478" s="31">
        <f t="shared" si="50"/>
        <v>477</v>
      </c>
      <c r="B478" s="99"/>
      <c r="C478" s="33" t="str">
        <f>IFERROR(VLOOKUP(B478,'Data '!$B:$H,3,0)," ")</f>
        <v xml:space="preserve"> </v>
      </c>
      <c r="D478" s="33" t="str">
        <f>IFERROR(VLOOKUP($B478,'Data '!$B:$H,4,0)," ")</f>
        <v xml:space="preserve"> </v>
      </c>
      <c r="E478" s="33" t="str">
        <f>IFERROR(VLOOKUP($B478,'Data '!$B:$H,4,0)," ")</f>
        <v xml:space="preserve"> </v>
      </c>
      <c r="F478" s="33" t="str">
        <f>IFERROR(VLOOKUP($B478,'Data '!$B:$H,5,0)," ")</f>
        <v xml:space="preserve"> </v>
      </c>
      <c r="G478" s="34" t="str">
        <f>IFERROR(VLOOKUP($B478,'Data '!$B:$H,7,0)," ")</f>
        <v xml:space="preserve"> </v>
      </c>
      <c r="H478" s="34" t="str">
        <f>IFERROR(VLOOKUP($B478,'Data '!$B:$S,18,0)," ")</f>
        <v xml:space="preserve"> </v>
      </c>
      <c r="I478" s="43" t="str">
        <f>IFERROR(VLOOKUP(B478,'Data '!$B:$G,6,0)," ")</f>
        <v xml:space="preserve"> </v>
      </c>
      <c r="J478" s="50"/>
      <c r="K478" s="50"/>
      <c r="L478" s="50"/>
      <c r="M478" s="53" t="str">
        <f t="shared" si="55"/>
        <v>0</v>
      </c>
      <c r="N478" s="32" t="str">
        <f>IFERROR(VLOOKUP(B478,'Data '!$B:$AN,39,0),"0")</f>
        <v>0</v>
      </c>
      <c r="O478" s="37">
        <f t="shared" si="51"/>
        <v>0</v>
      </c>
      <c r="P478" s="37">
        <f t="shared" si="52"/>
        <v>0</v>
      </c>
      <c r="Q478" s="50">
        <f t="shared" si="56"/>
        <v>0</v>
      </c>
      <c r="R478" s="37">
        <f t="shared" si="53"/>
        <v>0</v>
      </c>
      <c r="S478" s="38">
        <f t="shared" si="54"/>
        <v>0</v>
      </c>
    </row>
    <row r="479" spans="1:19" x14ac:dyDescent="0.25">
      <c r="A479" s="31">
        <f t="shared" si="50"/>
        <v>478</v>
      </c>
      <c r="B479" s="99"/>
      <c r="C479" s="33" t="str">
        <f>IFERROR(VLOOKUP(B479,'Data '!$B:$H,3,0)," ")</f>
        <v xml:space="preserve"> </v>
      </c>
      <c r="D479" s="33" t="str">
        <f>IFERROR(VLOOKUP($B479,'Data '!$B:$H,4,0)," ")</f>
        <v xml:space="preserve"> </v>
      </c>
      <c r="E479" s="33" t="str">
        <f>IFERROR(VLOOKUP($B479,'Data '!$B:$H,4,0)," ")</f>
        <v xml:space="preserve"> </v>
      </c>
      <c r="F479" s="33" t="str">
        <f>IFERROR(VLOOKUP($B479,'Data '!$B:$H,5,0)," ")</f>
        <v xml:space="preserve"> </v>
      </c>
      <c r="G479" s="34" t="str">
        <f>IFERROR(VLOOKUP($B479,'Data '!$B:$H,7,0)," ")</f>
        <v xml:space="preserve"> </v>
      </c>
      <c r="H479" s="34" t="str">
        <f>IFERROR(VLOOKUP($B479,'Data '!$B:$S,18,0)," ")</f>
        <v xml:space="preserve"> </v>
      </c>
      <c r="I479" s="43" t="str">
        <f>IFERROR(VLOOKUP(B479,'Data '!$B:$G,6,0)," ")</f>
        <v xml:space="preserve"> </v>
      </c>
      <c r="J479" s="50"/>
      <c r="K479" s="50"/>
      <c r="L479" s="50"/>
      <c r="M479" s="53" t="str">
        <f t="shared" si="55"/>
        <v>0</v>
      </c>
      <c r="N479" s="32" t="str">
        <f>IFERROR(VLOOKUP(B479,'Data '!$B:$AN,39,0),"0")</f>
        <v>0</v>
      </c>
      <c r="O479" s="37">
        <f t="shared" si="51"/>
        <v>0</v>
      </c>
      <c r="P479" s="37">
        <f t="shared" si="52"/>
        <v>0</v>
      </c>
      <c r="Q479" s="50">
        <f t="shared" si="56"/>
        <v>0</v>
      </c>
      <c r="R479" s="37">
        <f t="shared" si="53"/>
        <v>0</v>
      </c>
      <c r="S479" s="38">
        <f t="shared" si="54"/>
        <v>0</v>
      </c>
    </row>
    <row r="480" spans="1:19" x14ac:dyDescent="0.25">
      <c r="A480" s="31">
        <f t="shared" si="50"/>
        <v>479</v>
      </c>
      <c r="B480" s="99"/>
      <c r="C480" s="33" t="str">
        <f>IFERROR(VLOOKUP(B480,'Data '!$B:$H,3,0)," ")</f>
        <v xml:space="preserve"> </v>
      </c>
      <c r="D480" s="33" t="str">
        <f>IFERROR(VLOOKUP($B480,'Data '!$B:$H,4,0)," ")</f>
        <v xml:space="preserve"> </v>
      </c>
      <c r="E480" s="33" t="str">
        <f>IFERROR(VLOOKUP($B480,'Data '!$B:$H,4,0)," ")</f>
        <v xml:space="preserve"> </v>
      </c>
      <c r="F480" s="33" t="str">
        <f>IFERROR(VLOOKUP($B480,'Data '!$B:$H,5,0)," ")</f>
        <v xml:space="preserve"> </v>
      </c>
      <c r="G480" s="34" t="str">
        <f>IFERROR(VLOOKUP($B480,'Data '!$B:$H,7,0)," ")</f>
        <v xml:space="preserve"> </v>
      </c>
      <c r="H480" s="34" t="str">
        <f>IFERROR(VLOOKUP($B480,'Data '!$B:$S,18,0)," ")</f>
        <v xml:space="preserve"> </v>
      </c>
      <c r="I480" s="43" t="str">
        <f>IFERROR(VLOOKUP(B480,'Data '!$B:$G,6,0)," ")</f>
        <v xml:space="preserve"> </v>
      </c>
      <c r="J480" s="50"/>
      <c r="K480" s="50"/>
      <c r="L480" s="50"/>
      <c r="M480" s="53" t="str">
        <f t="shared" si="55"/>
        <v>0</v>
      </c>
      <c r="N480" s="32" t="str">
        <f>IFERROR(VLOOKUP(B480,'Data '!$B:$AN,39,0),"0")</f>
        <v>0</v>
      </c>
      <c r="O480" s="37">
        <f t="shared" si="51"/>
        <v>0</v>
      </c>
      <c r="P480" s="37">
        <f t="shared" si="52"/>
        <v>0</v>
      </c>
      <c r="Q480" s="50">
        <f t="shared" si="56"/>
        <v>0</v>
      </c>
      <c r="R480" s="37">
        <f t="shared" si="53"/>
        <v>0</v>
      </c>
      <c r="S480" s="38">
        <f t="shared" si="54"/>
        <v>0</v>
      </c>
    </row>
    <row r="481" spans="1:19" x14ac:dyDescent="0.25">
      <c r="A481" s="31">
        <f t="shared" si="50"/>
        <v>480</v>
      </c>
      <c r="B481" s="99"/>
      <c r="C481" s="33" t="str">
        <f>IFERROR(VLOOKUP(B481,'Data '!$B:$H,3,0)," ")</f>
        <v xml:space="preserve"> </v>
      </c>
      <c r="D481" s="33" t="str">
        <f>IFERROR(VLOOKUP($B481,'Data '!$B:$H,4,0)," ")</f>
        <v xml:space="preserve"> </v>
      </c>
      <c r="E481" s="33" t="str">
        <f>IFERROR(VLOOKUP($B481,'Data '!$B:$H,4,0)," ")</f>
        <v xml:space="preserve"> </v>
      </c>
      <c r="F481" s="33" t="str">
        <f>IFERROR(VLOOKUP($B481,'Data '!$B:$H,5,0)," ")</f>
        <v xml:space="preserve"> </v>
      </c>
      <c r="G481" s="34" t="str">
        <f>IFERROR(VLOOKUP($B481,'Data '!$B:$H,7,0)," ")</f>
        <v xml:space="preserve"> </v>
      </c>
      <c r="H481" s="34" t="str">
        <f>IFERROR(VLOOKUP($B481,'Data '!$B:$S,18,0)," ")</f>
        <v xml:space="preserve"> </v>
      </c>
      <c r="I481" s="43" t="str">
        <f>IFERROR(VLOOKUP(B481,'Data '!$B:$G,6,0)," ")</f>
        <v xml:space="preserve"> </v>
      </c>
      <c r="J481" s="50"/>
      <c r="K481" s="50"/>
      <c r="L481" s="50"/>
      <c r="M481" s="53" t="str">
        <f t="shared" si="55"/>
        <v>0</v>
      </c>
      <c r="N481" s="32" t="str">
        <f>IFERROR(VLOOKUP(B481,'Data '!$B:$AN,39,0),"0")</f>
        <v>0</v>
      </c>
      <c r="O481" s="37">
        <f t="shared" si="51"/>
        <v>0</v>
      </c>
      <c r="P481" s="37">
        <f t="shared" si="52"/>
        <v>0</v>
      </c>
      <c r="Q481" s="50">
        <f t="shared" si="56"/>
        <v>0</v>
      </c>
      <c r="R481" s="37">
        <f t="shared" si="53"/>
        <v>0</v>
      </c>
      <c r="S481" s="38">
        <f t="shared" si="54"/>
        <v>0</v>
      </c>
    </row>
    <row r="482" spans="1:19" x14ac:dyDescent="0.25">
      <c r="A482" s="31">
        <f t="shared" si="50"/>
        <v>481</v>
      </c>
      <c r="B482" s="99"/>
      <c r="C482" s="33" t="str">
        <f>IFERROR(VLOOKUP(B482,'Data '!$B:$H,3,0)," ")</f>
        <v xml:space="preserve"> </v>
      </c>
      <c r="D482" s="33" t="str">
        <f>IFERROR(VLOOKUP($B482,'Data '!$B:$H,4,0)," ")</f>
        <v xml:space="preserve"> </v>
      </c>
      <c r="E482" s="33" t="str">
        <f>IFERROR(VLOOKUP($B482,'Data '!$B:$H,4,0)," ")</f>
        <v xml:space="preserve"> </v>
      </c>
      <c r="F482" s="33" t="str">
        <f>IFERROR(VLOOKUP($B482,'Data '!$B:$H,5,0)," ")</f>
        <v xml:space="preserve"> </v>
      </c>
      <c r="G482" s="34" t="str">
        <f>IFERROR(VLOOKUP($B482,'Data '!$B:$H,7,0)," ")</f>
        <v xml:space="preserve"> </v>
      </c>
      <c r="H482" s="34" t="str">
        <f>IFERROR(VLOOKUP($B482,'Data '!$B:$S,18,0)," ")</f>
        <v xml:space="preserve"> </v>
      </c>
      <c r="I482" s="43" t="str">
        <f>IFERROR(VLOOKUP(B482,'Data '!$B:$G,6,0)," ")</f>
        <v xml:space="preserve"> </v>
      </c>
      <c r="J482" s="50"/>
      <c r="K482" s="50"/>
      <c r="L482" s="50"/>
      <c r="M482" s="53" t="str">
        <f t="shared" si="55"/>
        <v>0</v>
      </c>
      <c r="N482" s="32" t="str">
        <f>IFERROR(VLOOKUP(B482,'Data '!$B:$AN,39,0),"0")</f>
        <v>0</v>
      </c>
      <c r="O482" s="37">
        <f t="shared" si="51"/>
        <v>0</v>
      </c>
      <c r="P482" s="37">
        <f t="shared" si="52"/>
        <v>0</v>
      </c>
      <c r="Q482" s="50">
        <f t="shared" si="56"/>
        <v>0</v>
      </c>
      <c r="R482" s="37">
        <f t="shared" si="53"/>
        <v>0</v>
      </c>
      <c r="S482" s="38">
        <f t="shared" si="54"/>
        <v>0</v>
      </c>
    </row>
    <row r="483" spans="1:19" x14ac:dyDescent="0.25">
      <c r="A483" s="31">
        <f t="shared" si="50"/>
        <v>482</v>
      </c>
      <c r="B483" s="99"/>
      <c r="C483" s="33" t="str">
        <f>IFERROR(VLOOKUP(B483,'Data '!$B:$H,3,0)," ")</f>
        <v xml:space="preserve"> </v>
      </c>
      <c r="D483" s="33" t="str">
        <f>IFERROR(VLOOKUP($B483,'Data '!$B:$H,4,0)," ")</f>
        <v xml:space="preserve"> </v>
      </c>
      <c r="E483" s="33" t="str">
        <f>IFERROR(VLOOKUP($B483,'Data '!$B:$H,4,0)," ")</f>
        <v xml:space="preserve"> </v>
      </c>
      <c r="F483" s="33" t="str">
        <f>IFERROR(VLOOKUP($B483,'Data '!$B:$H,5,0)," ")</f>
        <v xml:space="preserve"> </v>
      </c>
      <c r="G483" s="34" t="str">
        <f>IFERROR(VLOOKUP($B483,'Data '!$B:$H,7,0)," ")</f>
        <v xml:space="preserve"> </v>
      </c>
      <c r="H483" s="34" t="str">
        <f>IFERROR(VLOOKUP($B483,'Data '!$B:$S,18,0)," ")</f>
        <v xml:space="preserve"> </v>
      </c>
      <c r="I483" s="43" t="str">
        <f>IFERROR(VLOOKUP(B483,'Data '!$B:$G,6,0)," ")</f>
        <v xml:space="preserve"> </v>
      </c>
      <c r="J483" s="50"/>
      <c r="K483" s="50"/>
      <c r="L483" s="50"/>
      <c r="M483" s="53" t="str">
        <f t="shared" si="55"/>
        <v>0</v>
      </c>
      <c r="N483" s="32" t="str">
        <f>IFERROR(VLOOKUP(B483,'Data '!$B:$AN,39,0),"0")</f>
        <v>0</v>
      </c>
      <c r="O483" s="37">
        <f t="shared" si="51"/>
        <v>0</v>
      </c>
      <c r="P483" s="37">
        <f t="shared" si="52"/>
        <v>0</v>
      </c>
      <c r="Q483" s="50">
        <f t="shared" si="56"/>
        <v>0</v>
      </c>
      <c r="R483" s="37">
        <f t="shared" si="53"/>
        <v>0</v>
      </c>
      <c r="S483" s="38">
        <f t="shared" si="54"/>
        <v>0</v>
      </c>
    </row>
    <row r="484" spans="1:19" x14ac:dyDescent="0.25">
      <c r="A484" s="31">
        <f t="shared" si="50"/>
        <v>483</v>
      </c>
      <c r="B484" s="99"/>
      <c r="C484" s="33" t="str">
        <f>IFERROR(VLOOKUP(B484,'Data '!$B:$H,3,0)," ")</f>
        <v xml:space="preserve"> </v>
      </c>
      <c r="D484" s="33" t="str">
        <f>IFERROR(VLOOKUP($B484,'Data '!$B:$H,4,0)," ")</f>
        <v xml:space="preserve"> </v>
      </c>
      <c r="E484" s="33" t="str">
        <f>IFERROR(VLOOKUP($B484,'Data '!$B:$H,4,0)," ")</f>
        <v xml:space="preserve"> </v>
      </c>
      <c r="F484" s="33" t="str">
        <f>IFERROR(VLOOKUP($B484,'Data '!$B:$H,5,0)," ")</f>
        <v xml:space="preserve"> </v>
      </c>
      <c r="G484" s="34" t="str">
        <f>IFERROR(VLOOKUP($B484,'Data '!$B:$H,7,0)," ")</f>
        <v xml:space="preserve"> </v>
      </c>
      <c r="H484" s="34" t="str">
        <f>IFERROR(VLOOKUP($B484,'Data '!$B:$S,18,0)," ")</f>
        <v xml:space="preserve"> </v>
      </c>
      <c r="I484" s="43" t="str">
        <f>IFERROR(VLOOKUP(B484,'Data '!$B:$G,6,0)," ")</f>
        <v xml:space="preserve"> </v>
      </c>
      <c r="J484" s="50"/>
      <c r="K484" s="50"/>
      <c r="L484" s="50"/>
      <c r="M484" s="53" t="str">
        <f t="shared" si="55"/>
        <v>0</v>
      </c>
      <c r="N484" s="32" t="str">
        <f>IFERROR(VLOOKUP(B484,'Data '!$B:$AN,39,0),"0")</f>
        <v>0</v>
      </c>
      <c r="O484" s="37">
        <f t="shared" si="51"/>
        <v>0</v>
      </c>
      <c r="P484" s="37">
        <f t="shared" si="52"/>
        <v>0</v>
      </c>
      <c r="Q484" s="50">
        <f t="shared" si="56"/>
        <v>0</v>
      </c>
      <c r="R484" s="37">
        <f t="shared" si="53"/>
        <v>0</v>
      </c>
      <c r="S484" s="38">
        <f t="shared" si="54"/>
        <v>0</v>
      </c>
    </row>
    <row r="485" spans="1:19" x14ac:dyDescent="0.25">
      <c r="A485" s="31">
        <f t="shared" si="50"/>
        <v>484</v>
      </c>
      <c r="B485" s="99"/>
      <c r="C485" s="33" t="str">
        <f>IFERROR(VLOOKUP(B485,'Data '!$B:$H,3,0)," ")</f>
        <v xml:space="preserve"> </v>
      </c>
      <c r="D485" s="33" t="str">
        <f>IFERROR(VLOOKUP($B485,'Data '!$B:$H,4,0)," ")</f>
        <v xml:space="preserve"> </v>
      </c>
      <c r="E485" s="33" t="str">
        <f>IFERROR(VLOOKUP($B485,'Data '!$B:$H,4,0)," ")</f>
        <v xml:space="preserve"> </v>
      </c>
      <c r="F485" s="33" t="str">
        <f>IFERROR(VLOOKUP($B485,'Data '!$B:$H,5,0)," ")</f>
        <v xml:space="preserve"> </v>
      </c>
      <c r="G485" s="34" t="str">
        <f>IFERROR(VLOOKUP($B485,'Data '!$B:$H,7,0)," ")</f>
        <v xml:space="preserve"> </v>
      </c>
      <c r="H485" s="34" t="str">
        <f>IFERROR(VLOOKUP($B485,'Data '!$B:$S,18,0)," ")</f>
        <v xml:space="preserve"> </v>
      </c>
      <c r="I485" s="43" t="str">
        <f>IFERROR(VLOOKUP(B485,'Data '!$B:$G,6,0)," ")</f>
        <v xml:space="preserve"> </v>
      </c>
      <c r="J485" s="50"/>
      <c r="K485" s="50"/>
      <c r="L485" s="50"/>
      <c r="M485" s="53" t="str">
        <f t="shared" si="55"/>
        <v>0</v>
      </c>
      <c r="N485" s="32" t="str">
        <f>IFERROR(VLOOKUP(B485,'Data '!$B:$AN,39,0),"0")</f>
        <v>0</v>
      </c>
      <c r="O485" s="37">
        <f t="shared" si="51"/>
        <v>0</v>
      </c>
      <c r="P485" s="37">
        <f t="shared" si="52"/>
        <v>0</v>
      </c>
      <c r="Q485" s="50">
        <f t="shared" si="56"/>
        <v>0</v>
      </c>
      <c r="R485" s="37">
        <f t="shared" si="53"/>
        <v>0</v>
      </c>
      <c r="S485" s="38">
        <f t="shared" si="54"/>
        <v>0</v>
      </c>
    </row>
    <row r="486" spans="1:19" x14ac:dyDescent="0.25">
      <c r="A486" s="31">
        <f t="shared" si="50"/>
        <v>485</v>
      </c>
      <c r="B486" s="99"/>
      <c r="C486" s="33" t="str">
        <f>IFERROR(VLOOKUP(B486,'Data '!$B:$H,3,0)," ")</f>
        <v xml:space="preserve"> </v>
      </c>
      <c r="D486" s="33" t="str">
        <f>IFERROR(VLOOKUP($B486,'Data '!$B:$H,4,0)," ")</f>
        <v xml:space="preserve"> </v>
      </c>
      <c r="E486" s="33" t="str">
        <f>IFERROR(VLOOKUP($B486,'Data '!$B:$H,4,0)," ")</f>
        <v xml:space="preserve"> </v>
      </c>
      <c r="F486" s="33" t="str">
        <f>IFERROR(VLOOKUP($B486,'Data '!$B:$H,5,0)," ")</f>
        <v xml:space="preserve"> </v>
      </c>
      <c r="G486" s="34" t="str">
        <f>IFERROR(VLOOKUP($B486,'Data '!$B:$H,7,0)," ")</f>
        <v xml:space="preserve"> </v>
      </c>
      <c r="H486" s="34" t="str">
        <f>IFERROR(VLOOKUP($B486,'Data '!$B:$S,18,0)," ")</f>
        <v xml:space="preserve"> </v>
      </c>
      <c r="I486" s="43" t="str">
        <f>IFERROR(VLOOKUP(B486,'Data '!$B:$G,6,0)," ")</f>
        <v xml:space="preserve"> </v>
      </c>
      <c r="J486" s="50"/>
      <c r="K486" s="50"/>
      <c r="L486" s="50"/>
      <c r="M486" s="53" t="str">
        <f t="shared" si="55"/>
        <v>0</v>
      </c>
      <c r="N486" s="32" t="str">
        <f>IFERROR(VLOOKUP(B486,'Data '!$B:$AN,39,0),"0")</f>
        <v>0</v>
      </c>
      <c r="O486" s="37">
        <f t="shared" si="51"/>
        <v>0</v>
      </c>
      <c r="P486" s="37">
        <f t="shared" si="52"/>
        <v>0</v>
      </c>
      <c r="Q486" s="50">
        <f t="shared" si="56"/>
        <v>0</v>
      </c>
      <c r="R486" s="37">
        <f t="shared" si="53"/>
        <v>0</v>
      </c>
      <c r="S486" s="38">
        <f t="shared" si="54"/>
        <v>0</v>
      </c>
    </row>
    <row r="487" spans="1:19" x14ac:dyDescent="0.25">
      <c r="A487" s="31">
        <f t="shared" si="50"/>
        <v>486</v>
      </c>
      <c r="B487" s="99"/>
      <c r="C487" s="33" t="str">
        <f>IFERROR(VLOOKUP(B487,'Data '!$B:$H,3,0)," ")</f>
        <v xml:space="preserve"> </v>
      </c>
      <c r="D487" s="33" t="str">
        <f>IFERROR(VLOOKUP($B487,'Data '!$B:$H,4,0)," ")</f>
        <v xml:space="preserve"> </v>
      </c>
      <c r="E487" s="33" t="str">
        <f>IFERROR(VLOOKUP($B487,'Data '!$B:$H,4,0)," ")</f>
        <v xml:space="preserve"> </v>
      </c>
      <c r="F487" s="33" t="str">
        <f>IFERROR(VLOOKUP($B487,'Data '!$B:$H,5,0)," ")</f>
        <v xml:space="preserve"> </v>
      </c>
      <c r="G487" s="34" t="str">
        <f>IFERROR(VLOOKUP($B487,'Data '!$B:$H,7,0)," ")</f>
        <v xml:space="preserve"> </v>
      </c>
      <c r="H487" s="34" t="str">
        <f>IFERROR(VLOOKUP($B487,'Data '!$B:$S,18,0)," ")</f>
        <v xml:space="preserve"> </v>
      </c>
      <c r="I487" s="43" t="str">
        <f>IFERROR(VLOOKUP(B487,'Data '!$B:$G,6,0)," ")</f>
        <v xml:space="preserve"> </v>
      </c>
      <c r="J487" s="50"/>
      <c r="K487" s="50"/>
      <c r="L487" s="50"/>
      <c r="M487" s="53" t="str">
        <f t="shared" si="55"/>
        <v>0</v>
      </c>
      <c r="N487" s="32" t="str">
        <f>IFERROR(VLOOKUP(B487,'Data '!$B:$AN,39,0),"0")</f>
        <v>0</v>
      </c>
      <c r="O487" s="37">
        <f t="shared" si="51"/>
        <v>0</v>
      </c>
      <c r="P487" s="37">
        <f t="shared" si="52"/>
        <v>0</v>
      </c>
      <c r="Q487" s="50">
        <f t="shared" si="56"/>
        <v>0</v>
      </c>
      <c r="R487" s="37">
        <f t="shared" si="53"/>
        <v>0</v>
      </c>
      <c r="S487" s="38">
        <f t="shared" si="54"/>
        <v>0</v>
      </c>
    </row>
    <row r="488" spans="1:19" x14ac:dyDescent="0.25">
      <c r="A488" s="31">
        <f t="shared" si="50"/>
        <v>487</v>
      </c>
      <c r="B488" s="99"/>
      <c r="C488" s="33" t="str">
        <f>IFERROR(VLOOKUP(B488,'Data '!$B:$H,3,0)," ")</f>
        <v xml:space="preserve"> </v>
      </c>
      <c r="D488" s="33" t="str">
        <f>IFERROR(VLOOKUP($B488,'Data '!$B:$H,4,0)," ")</f>
        <v xml:space="preserve"> </v>
      </c>
      <c r="E488" s="33" t="str">
        <f>IFERROR(VLOOKUP($B488,'Data '!$B:$H,4,0)," ")</f>
        <v xml:space="preserve"> </v>
      </c>
      <c r="F488" s="33" t="str">
        <f>IFERROR(VLOOKUP($B488,'Data '!$B:$H,5,0)," ")</f>
        <v xml:space="preserve"> </v>
      </c>
      <c r="G488" s="34" t="str">
        <f>IFERROR(VLOOKUP($B488,'Data '!$B:$H,7,0)," ")</f>
        <v xml:space="preserve"> </v>
      </c>
      <c r="H488" s="34" t="str">
        <f>IFERROR(VLOOKUP($B488,'Data '!$B:$S,18,0)," ")</f>
        <v xml:space="preserve"> </v>
      </c>
      <c r="I488" s="43" t="str">
        <f>IFERROR(VLOOKUP(B488,'Data '!$B:$G,6,0)," ")</f>
        <v xml:space="preserve"> </v>
      </c>
      <c r="J488" s="50"/>
      <c r="K488" s="50"/>
      <c r="L488" s="50"/>
      <c r="M488" s="53" t="str">
        <f t="shared" si="55"/>
        <v>0</v>
      </c>
      <c r="N488" s="32" t="str">
        <f>IFERROR(VLOOKUP(B488,'Data '!$B:$AN,39,0),"0")</f>
        <v>0</v>
      </c>
      <c r="O488" s="37">
        <f t="shared" si="51"/>
        <v>0</v>
      </c>
      <c r="P488" s="37">
        <f t="shared" si="52"/>
        <v>0</v>
      </c>
      <c r="Q488" s="50">
        <f t="shared" si="56"/>
        <v>0</v>
      </c>
      <c r="R488" s="37">
        <f t="shared" si="53"/>
        <v>0</v>
      </c>
      <c r="S488" s="38">
        <f t="shared" si="54"/>
        <v>0</v>
      </c>
    </row>
    <row r="489" spans="1:19" x14ac:dyDescent="0.25">
      <c r="A489" s="31">
        <f t="shared" si="50"/>
        <v>488</v>
      </c>
      <c r="B489" s="99"/>
      <c r="C489" s="33" t="str">
        <f>IFERROR(VLOOKUP(B489,'Data '!$B:$H,3,0)," ")</f>
        <v xml:space="preserve"> </v>
      </c>
      <c r="D489" s="33" t="str">
        <f>IFERROR(VLOOKUP($B489,'Data '!$B:$H,4,0)," ")</f>
        <v xml:space="preserve"> </v>
      </c>
      <c r="E489" s="33" t="str">
        <f>IFERROR(VLOOKUP($B489,'Data '!$B:$H,4,0)," ")</f>
        <v xml:space="preserve"> </v>
      </c>
      <c r="F489" s="33" t="str">
        <f>IFERROR(VLOOKUP($B489,'Data '!$B:$H,5,0)," ")</f>
        <v xml:space="preserve"> </v>
      </c>
      <c r="G489" s="34" t="str">
        <f>IFERROR(VLOOKUP($B489,'Data '!$B:$H,7,0)," ")</f>
        <v xml:space="preserve"> </v>
      </c>
      <c r="H489" s="34" t="str">
        <f>IFERROR(VLOOKUP($B489,'Data '!$B:$S,18,0)," ")</f>
        <v xml:space="preserve"> </v>
      </c>
      <c r="I489" s="43" t="str">
        <f>IFERROR(VLOOKUP(B489,'Data '!$B:$G,6,0)," ")</f>
        <v xml:space="preserve"> </v>
      </c>
      <c r="J489" s="50"/>
      <c r="K489" s="50"/>
      <c r="L489" s="50"/>
      <c r="M489" s="53" t="str">
        <f t="shared" si="55"/>
        <v>0</v>
      </c>
      <c r="N489" s="32" t="str">
        <f>IFERROR(VLOOKUP(B489,'Data '!$B:$AN,39,0),"0")</f>
        <v>0</v>
      </c>
      <c r="O489" s="37">
        <f t="shared" si="51"/>
        <v>0</v>
      </c>
      <c r="P489" s="37">
        <f t="shared" si="52"/>
        <v>0</v>
      </c>
      <c r="Q489" s="50">
        <f t="shared" si="56"/>
        <v>0</v>
      </c>
      <c r="R489" s="37">
        <f t="shared" si="53"/>
        <v>0</v>
      </c>
      <c r="S489" s="38">
        <f t="shared" si="54"/>
        <v>0</v>
      </c>
    </row>
    <row r="490" spans="1:19" x14ac:dyDescent="0.25">
      <c r="A490" s="31">
        <f t="shared" si="50"/>
        <v>489</v>
      </c>
      <c r="B490" s="99"/>
      <c r="C490" s="33" t="str">
        <f>IFERROR(VLOOKUP(B490,'Data '!$B:$H,3,0)," ")</f>
        <v xml:space="preserve"> </v>
      </c>
      <c r="D490" s="33" t="str">
        <f>IFERROR(VLOOKUP($B490,'Data '!$B:$H,4,0)," ")</f>
        <v xml:space="preserve"> </v>
      </c>
      <c r="E490" s="33" t="str">
        <f>IFERROR(VLOOKUP($B490,'Data '!$B:$H,4,0)," ")</f>
        <v xml:space="preserve"> </v>
      </c>
      <c r="F490" s="33" t="str">
        <f>IFERROR(VLOOKUP($B490,'Data '!$B:$H,5,0)," ")</f>
        <v xml:space="preserve"> </v>
      </c>
      <c r="G490" s="34" t="str">
        <f>IFERROR(VLOOKUP($B490,'Data '!$B:$H,7,0)," ")</f>
        <v xml:space="preserve"> </v>
      </c>
      <c r="H490" s="34" t="str">
        <f>IFERROR(VLOOKUP($B490,'Data '!$B:$S,18,0)," ")</f>
        <v xml:space="preserve"> </v>
      </c>
      <c r="I490" s="43" t="str">
        <f>IFERROR(VLOOKUP(B490,'Data '!$B:$G,6,0)," ")</f>
        <v xml:space="preserve"> </v>
      </c>
      <c r="J490" s="50"/>
      <c r="K490" s="50"/>
      <c r="L490" s="50"/>
      <c r="M490" s="53" t="str">
        <f t="shared" si="55"/>
        <v>0</v>
      </c>
      <c r="N490" s="32" t="str">
        <f>IFERROR(VLOOKUP(B490,'Data '!$B:$AN,39,0),"0")</f>
        <v>0</v>
      </c>
      <c r="O490" s="37">
        <f t="shared" si="51"/>
        <v>0</v>
      </c>
      <c r="P490" s="37">
        <f t="shared" si="52"/>
        <v>0</v>
      </c>
      <c r="Q490" s="50">
        <f t="shared" si="56"/>
        <v>0</v>
      </c>
      <c r="R490" s="37">
        <f t="shared" si="53"/>
        <v>0</v>
      </c>
      <c r="S490" s="38">
        <f t="shared" si="54"/>
        <v>0</v>
      </c>
    </row>
    <row r="491" spans="1:19" x14ac:dyDescent="0.25">
      <c r="A491" s="31">
        <f t="shared" si="50"/>
        <v>490</v>
      </c>
      <c r="B491" s="99"/>
      <c r="C491" s="33" t="str">
        <f>IFERROR(VLOOKUP(B491,'Data '!$B:$H,3,0)," ")</f>
        <v xml:space="preserve"> </v>
      </c>
      <c r="D491" s="33" t="str">
        <f>IFERROR(VLOOKUP($B491,'Data '!$B:$H,4,0)," ")</f>
        <v xml:space="preserve"> </v>
      </c>
      <c r="E491" s="33" t="str">
        <f>IFERROR(VLOOKUP($B491,'Data '!$B:$H,4,0)," ")</f>
        <v xml:space="preserve"> </v>
      </c>
      <c r="F491" s="33" t="str">
        <f>IFERROR(VLOOKUP($B491,'Data '!$B:$H,5,0)," ")</f>
        <v xml:space="preserve"> </v>
      </c>
      <c r="G491" s="34" t="str">
        <f>IFERROR(VLOOKUP($B491,'Data '!$B:$H,7,0)," ")</f>
        <v xml:space="preserve"> </v>
      </c>
      <c r="H491" s="34" t="str">
        <f>IFERROR(VLOOKUP($B491,'Data '!$B:$S,18,0)," ")</f>
        <v xml:space="preserve"> </v>
      </c>
      <c r="I491" s="43" t="str">
        <f>IFERROR(VLOOKUP(B491,'Data '!$B:$G,6,0)," ")</f>
        <v xml:space="preserve"> </v>
      </c>
      <c r="J491" s="50"/>
      <c r="K491" s="50"/>
      <c r="L491" s="50"/>
      <c r="M491" s="53" t="str">
        <f t="shared" si="55"/>
        <v>0</v>
      </c>
      <c r="N491" s="32" t="str">
        <f>IFERROR(VLOOKUP(B491,'Data '!$B:$AN,39,0),"0")</f>
        <v>0</v>
      </c>
      <c r="O491" s="37">
        <f t="shared" si="51"/>
        <v>0</v>
      </c>
      <c r="P491" s="37">
        <f t="shared" si="52"/>
        <v>0</v>
      </c>
      <c r="Q491" s="50">
        <f t="shared" si="56"/>
        <v>0</v>
      </c>
      <c r="R491" s="37">
        <f t="shared" si="53"/>
        <v>0</v>
      </c>
      <c r="S491" s="38">
        <f t="shared" si="54"/>
        <v>0</v>
      </c>
    </row>
    <row r="492" spans="1:19" x14ac:dyDescent="0.25">
      <c r="A492" s="31">
        <f t="shared" si="50"/>
        <v>491</v>
      </c>
      <c r="B492" s="99"/>
      <c r="C492" s="33" t="str">
        <f>IFERROR(VLOOKUP(B492,'Data '!$B:$H,3,0)," ")</f>
        <v xml:space="preserve"> </v>
      </c>
      <c r="D492" s="33" t="str">
        <f>IFERROR(VLOOKUP($B492,'Data '!$B:$H,4,0)," ")</f>
        <v xml:space="preserve"> </v>
      </c>
      <c r="E492" s="33" t="str">
        <f>IFERROR(VLOOKUP($B492,'Data '!$B:$H,4,0)," ")</f>
        <v xml:space="preserve"> </v>
      </c>
      <c r="F492" s="33" t="str">
        <f>IFERROR(VLOOKUP($B492,'Data '!$B:$H,5,0)," ")</f>
        <v xml:space="preserve"> </v>
      </c>
      <c r="G492" s="34" t="str">
        <f>IFERROR(VLOOKUP($B492,'Data '!$B:$H,7,0)," ")</f>
        <v xml:space="preserve"> </v>
      </c>
      <c r="H492" s="34" t="str">
        <f>IFERROR(VLOOKUP($B492,'Data '!$B:$S,18,0)," ")</f>
        <v xml:space="preserve"> </v>
      </c>
      <c r="I492" s="43" t="str">
        <f>IFERROR(VLOOKUP(B492,'Data '!$B:$G,6,0)," ")</f>
        <v xml:space="preserve"> </v>
      </c>
      <c r="J492" s="50"/>
      <c r="K492" s="50"/>
      <c r="L492" s="50"/>
      <c r="M492" s="53" t="str">
        <f t="shared" si="55"/>
        <v>0</v>
      </c>
      <c r="N492" s="32" t="str">
        <f>IFERROR(VLOOKUP(B492,'Data '!$B:$AN,39,0),"0")</f>
        <v>0</v>
      </c>
      <c r="O492" s="37">
        <f t="shared" si="51"/>
        <v>0</v>
      </c>
      <c r="P492" s="37">
        <f t="shared" si="52"/>
        <v>0</v>
      </c>
      <c r="Q492" s="50">
        <f t="shared" si="56"/>
        <v>0</v>
      </c>
      <c r="R492" s="37">
        <f t="shared" si="53"/>
        <v>0</v>
      </c>
      <c r="S492" s="38">
        <f t="shared" si="54"/>
        <v>0</v>
      </c>
    </row>
    <row r="493" spans="1:19" x14ac:dyDescent="0.25">
      <c r="A493" s="31">
        <f t="shared" si="50"/>
        <v>492</v>
      </c>
      <c r="B493" s="99"/>
      <c r="C493" s="33" t="str">
        <f>IFERROR(VLOOKUP(B493,'Data '!$B:$H,3,0)," ")</f>
        <v xml:space="preserve"> </v>
      </c>
      <c r="D493" s="33" t="str">
        <f>IFERROR(VLOOKUP($B493,'Data '!$B:$H,4,0)," ")</f>
        <v xml:space="preserve"> </v>
      </c>
      <c r="E493" s="33" t="str">
        <f>IFERROR(VLOOKUP($B493,'Data '!$B:$H,4,0)," ")</f>
        <v xml:space="preserve"> </v>
      </c>
      <c r="F493" s="33" t="str">
        <f>IFERROR(VLOOKUP($B493,'Data '!$B:$H,5,0)," ")</f>
        <v xml:space="preserve"> </v>
      </c>
      <c r="G493" s="34" t="str">
        <f>IFERROR(VLOOKUP($B493,'Data '!$B:$H,7,0)," ")</f>
        <v xml:space="preserve"> </v>
      </c>
      <c r="H493" s="34" t="str">
        <f>IFERROR(VLOOKUP($B493,'Data '!$B:$S,18,0)," ")</f>
        <v xml:space="preserve"> </v>
      </c>
      <c r="I493" s="43" t="str">
        <f>IFERROR(VLOOKUP(B493,'Data '!$B:$G,6,0)," ")</f>
        <v xml:space="preserve"> </v>
      </c>
      <c r="J493" s="50"/>
      <c r="K493" s="50"/>
      <c r="L493" s="50"/>
      <c r="M493" s="53" t="str">
        <f t="shared" si="55"/>
        <v>0</v>
      </c>
      <c r="N493" s="32" t="str">
        <f>IFERROR(VLOOKUP(B493,'Data '!$B:$AN,39,0),"0")</f>
        <v>0</v>
      </c>
      <c r="O493" s="37">
        <f t="shared" si="51"/>
        <v>0</v>
      </c>
      <c r="P493" s="37">
        <f t="shared" si="52"/>
        <v>0</v>
      </c>
      <c r="Q493" s="50">
        <f t="shared" si="56"/>
        <v>0</v>
      </c>
      <c r="R493" s="37">
        <f t="shared" si="53"/>
        <v>0</v>
      </c>
      <c r="S493" s="38">
        <f t="shared" si="54"/>
        <v>0</v>
      </c>
    </row>
    <row r="494" spans="1:19" x14ac:dyDescent="0.25">
      <c r="A494" s="31">
        <f t="shared" si="50"/>
        <v>493</v>
      </c>
      <c r="B494" s="99"/>
      <c r="C494" s="33" t="str">
        <f>IFERROR(VLOOKUP(B494,'Data '!$B:$H,3,0)," ")</f>
        <v xml:space="preserve"> </v>
      </c>
      <c r="D494" s="33" t="str">
        <f>IFERROR(VLOOKUP($B494,'Data '!$B:$H,4,0)," ")</f>
        <v xml:space="preserve"> </v>
      </c>
      <c r="E494" s="33" t="str">
        <f>IFERROR(VLOOKUP($B494,'Data '!$B:$H,4,0)," ")</f>
        <v xml:space="preserve"> </v>
      </c>
      <c r="F494" s="33" t="str">
        <f>IFERROR(VLOOKUP($B494,'Data '!$B:$H,5,0)," ")</f>
        <v xml:space="preserve"> </v>
      </c>
      <c r="G494" s="34" t="str">
        <f>IFERROR(VLOOKUP($B494,'Data '!$B:$H,7,0)," ")</f>
        <v xml:space="preserve"> </v>
      </c>
      <c r="H494" s="34" t="str">
        <f>IFERROR(VLOOKUP($B494,'Data '!$B:$S,18,0)," ")</f>
        <v xml:space="preserve"> </v>
      </c>
      <c r="I494" s="43" t="str">
        <f>IFERROR(VLOOKUP(B494,'Data '!$B:$G,6,0)," ")</f>
        <v xml:space="preserve"> </v>
      </c>
      <c r="J494" s="50"/>
      <c r="K494" s="50"/>
      <c r="L494" s="50"/>
      <c r="M494" s="53" t="str">
        <f t="shared" si="55"/>
        <v>0</v>
      </c>
      <c r="N494" s="32" t="str">
        <f>IFERROR(VLOOKUP(B494,'Data '!$B:$AN,39,0),"0")</f>
        <v>0</v>
      </c>
      <c r="O494" s="37">
        <f t="shared" si="51"/>
        <v>0</v>
      </c>
      <c r="P494" s="37">
        <f t="shared" si="52"/>
        <v>0</v>
      </c>
      <c r="Q494" s="50">
        <f t="shared" si="56"/>
        <v>0</v>
      </c>
      <c r="R494" s="37">
        <f t="shared" si="53"/>
        <v>0</v>
      </c>
      <c r="S494" s="38">
        <f t="shared" si="54"/>
        <v>0</v>
      </c>
    </row>
    <row r="495" spans="1:19" x14ac:dyDescent="0.25">
      <c r="A495" s="31">
        <f t="shared" si="50"/>
        <v>494</v>
      </c>
      <c r="B495" s="99"/>
      <c r="C495" s="33" t="str">
        <f>IFERROR(VLOOKUP(B495,'Data '!$B:$H,3,0)," ")</f>
        <v xml:space="preserve"> </v>
      </c>
      <c r="D495" s="33" t="str">
        <f>IFERROR(VLOOKUP($B495,'Data '!$B:$H,4,0)," ")</f>
        <v xml:space="preserve"> </v>
      </c>
      <c r="E495" s="33" t="str">
        <f>IFERROR(VLOOKUP($B495,'Data '!$B:$H,4,0)," ")</f>
        <v xml:space="preserve"> </v>
      </c>
      <c r="F495" s="33" t="str">
        <f>IFERROR(VLOOKUP($B495,'Data '!$B:$H,5,0)," ")</f>
        <v xml:space="preserve"> </v>
      </c>
      <c r="G495" s="34" t="str">
        <f>IFERROR(VLOOKUP($B495,'Data '!$B:$H,7,0)," ")</f>
        <v xml:space="preserve"> </v>
      </c>
      <c r="H495" s="34" t="str">
        <f>IFERROR(VLOOKUP($B495,'Data '!$B:$S,18,0)," ")</f>
        <v xml:space="preserve"> </v>
      </c>
      <c r="I495" s="43" t="str">
        <f>IFERROR(VLOOKUP(B495,'Data '!$B:$G,6,0)," ")</f>
        <v xml:space="preserve"> </v>
      </c>
      <c r="J495" s="50"/>
      <c r="K495" s="50"/>
      <c r="L495" s="50"/>
      <c r="M495" s="53" t="str">
        <f t="shared" si="55"/>
        <v>0</v>
      </c>
      <c r="N495" s="32" t="str">
        <f>IFERROR(VLOOKUP(B495,'Data '!$B:$AN,39,0),"0")</f>
        <v>0</v>
      </c>
      <c r="O495" s="37">
        <f t="shared" si="51"/>
        <v>0</v>
      </c>
      <c r="P495" s="37">
        <f t="shared" si="52"/>
        <v>0</v>
      </c>
      <c r="Q495" s="50">
        <f t="shared" si="56"/>
        <v>0</v>
      </c>
      <c r="R495" s="37">
        <f t="shared" si="53"/>
        <v>0</v>
      </c>
      <c r="S495" s="38">
        <f t="shared" si="54"/>
        <v>0</v>
      </c>
    </row>
    <row r="496" spans="1:19" x14ac:dyDescent="0.25">
      <c r="A496" s="31">
        <f t="shared" si="50"/>
        <v>495</v>
      </c>
      <c r="B496" s="99"/>
      <c r="C496" s="33" t="str">
        <f>IFERROR(VLOOKUP(B496,'Data '!$B:$H,3,0)," ")</f>
        <v xml:space="preserve"> </v>
      </c>
      <c r="D496" s="33" t="str">
        <f>IFERROR(VLOOKUP($B496,'Data '!$B:$H,4,0)," ")</f>
        <v xml:space="preserve"> </v>
      </c>
      <c r="E496" s="33" t="str">
        <f>IFERROR(VLOOKUP($B496,'Data '!$B:$H,4,0)," ")</f>
        <v xml:space="preserve"> </v>
      </c>
      <c r="F496" s="33" t="str">
        <f>IFERROR(VLOOKUP($B496,'Data '!$B:$H,5,0)," ")</f>
        <v xml:space="preserve"> </v>
      </c>
      <c r="G496" s="34" t="str">
        <f>IFERROR(VLOOKUP($B496,'Data '!$B:$H,7,0)," ")</f>
        <v xml:space="preserve"> </v>
      </c>
      <c r="H496" s="34" t="str">
        <f>IFERROR(VLOOKUP($B496,'Data '!$B:$S,18,0)," ")</f>
        <v xml:space="preserve"> </v>
      </c>
      <c r="I496" s="43" t="str">
        <f>IFERROR(VLOOKUP(B496,'Data '!$B:$G,6,0)," ")</f>
        <v xml:space="preserve"> </v>
      </c>
      <c r="J496" s="50"/>
      <c r="K496" s="50"/>
      <c r="L496" s="50"/>
      <c r="M496" s="53" t="str">
        <f t="shared" si="55"/>
        <v>0</v>
      </c>
      <c r="N496" s="32" t="str">
        <f>IFERROR(VLOOKUP(B496,'Data '!$B:$AN,39,0),"0")</f>
        <v>0</v>
      </c>
      <c r="O496" s="37">
        <f t="shared" si="51"/>
        <v>0</v>
      </c>
      <c r="P496" s="37">
        <f t="shared" si="52"/>
        <v>0</v>
      </c>
      <c r="Q496" s="50">
        <f t="shared" si="56"/>
        <v>0</v>
      </c>
      <c r="R496" s="37">
        <f t="shared" si="53"/>
        <v>0</v>
      </c>
      <c r="S496" s="38">
        <f t="shared" si="54"/>
        <v>0</v>
      </c>
    </row>
    <row r="497" spans="1:19" x14ac:dyDescent="0.25">
      <c r="A497" s="31">
        <f t="shared" si="50"/>
        <v>496</v>
      </c>
      <c r="B497" s="99"/>
      <c r="C497" s="33" t="str">
        <f>IFERROR(VLOOKUP(B497,'Data '!$B:$H,3,0)," ")</f>
        <v xml:space="preserve"> </v>
      </c>
      <c r="D497" s="33" t="str">
        <f>IFERROR(VLOOKUP($B497,'Data '!$B:$H,4,0)," ")</f>
        <v xml:space="preserve"> </v>
      </c>
      <c r="E497" s="33" t="str">
        <f>IFERROR(VLOOKUP($B497,'Data '!$B:$H,4,0)," ")</f>
        <v xml:space="preserve"> </v>
      </c>
      <c r="F497" s="33" t="str">
        <f>IFERROR(VLOOKUP($B497,'Data '!$B:$H,5,0)," ")</f>
        <v xml:space="preserve"> </v>
      </c>
      <c r="G497" s="34" t="str">
        <f>IFERROR(VLOOKUP($B497,'Data '!$B:$H,7,0)," ")</f>
        <v xml:space="preserve"> </v>
      </c>
      <c r="H497" s="34" t="str">
        <f>IFERROR(VLOOKUP($B497,'Data '!$B:$S,18,0)," ")</f>
        <v xml:space="preserve"> </v>
      </c>
      <c r="I497" s="43" t="str">
        <f>IFERROR(VLOOKUP(B497,'Data '!$B:$G,6,0)," ")</f>
        <v xml:space="preserve"> </v>
      </c>
      <c r="J497" s="50"/>
      <c r="K497" s="50"/>
      <c r="L497" s="50"/>
      <c r="M497" s="53" t="str">
        <f t="shared" si="55"/>
        <v>0</v>
      </c>
      <c r="N497" s="32" t="str">
        <f>IFERROR(VLOOKUP(B497,'Data '!$B:$AN,39,0),"0")</f>
        <v>0</v>
      </c>
      <c r="O497" s="37">
        <f t="shared" si="51"/>
        <v>0</v>
      </c>
      <c r="P497" s="37">
        <f t="shared" si="52"/>
        <v>0</v>
      </c>
      <c r="Q497" s="50">
        <f t="shared" si="56"/>
        <v>0</v>
      </c>
      <c r="R497" s="37">
        <f t="shared" si="53"/>
        <v>0</v>
      </c>
      <c r="S497" s="38">
        <f t="shared" si="54"/>
        <v>0</v>
      </c>
    </row>
    <row r="498" spans="1:19" x14ac:dyDescent="0.25">
      <c r="A498" s="31">
        <f t="shared" si="50"/>
        <v>497</v>
      </c>
      <c r="B498" s="99"/>
      <c r="C498" s="33" t="str">
        <f>IFERROR(VLOOKUP(B498,'Data '!$B:$H,3,0)," ")</f>
        <v xml:space="preserve"> </v>
      </c>
      <c r="D498" s="33" t="str">
        <f>IFERROR(VLOOKUP($B498,'Data '!$B:$H,4,0)," ")</f>
        <v xml:space="preserve"> </v>
      </c>
      <c r="E498" s="33" t="str">
        <f>IFERROR(VLOOKUP($B498,'Data '!$B:$H,4,0)," ")</f>
        <v xml:space="preserve"> </v>
      </c>
      <c r="F498" s="33" t="str">
        <f>IFERROR(VLOOKUP($B498,'Data '!$B:$H,5,0)," ")</f>
        <v xml:space="preserve"> </v>
      </c>
      <c r="G498" s="34" t="str">
        <f>IFERROR(VLOOKUP($B498,'Data '!$B:$H,7,0)," ")</f>
        <v xml:space="preserve"> </v>
      </c>
      <c r="H498" s="34" t="str">
        <f>IFERROR(VLOOKUP($B498,'Data '!$B:$S,18,0)," ")</f>
        <v xml:space="preserve"> </v>
      </c>
      <c r="I498" s="43" t="str">
        <f>IFERROR(VLOOKUP(B498,'Data '!$B:$G,6,0)," ")</f>
        <v xml:space="preserve"> </v>
      </c>
      <c r="J498" s="50"/>
      <c r="K498" s="50"/>
      <c r="L498" s="50"/>
      <c r="M498" s="53" t="str">
        <f t="shared" si="55"/>
        <v>0</v>
      </c>
      <c r="N498" s="32" t="str">
        <f>IFERROR(VLOOKUP(B498,'Data '!$B:$AN,39,0),"0")</f>
        <v>0</v>
      </c>
      <c r="O498" s="37">
        <f t="shared" si="51"/>
        <v>0</v>
      </c>
      <c r="P498" s="37">
        <f t="shared" si="52"/>
        <v>0</v>
      </c>
      <c r="Q498" s="50">
        <f t="shared" si="56"/>
        <v>0</v>
      </c>
      <c r="R498" s="37">
        <f t="shared" si="53"/>
        <v>0</v>
      </c>
      <c r="S498" s="38">
        <f t="shared" si="54"/>
        <v>0</v>
      </c>
    </row>
    <row r="499" spans="1:19" x14ac:dyDescent="0.25">
      <c r="A499" s="31">
        <f t="shared" si="50"/>
        <v>498</v>
      </c>
      <c r="B499" s="99"/>
      <c r="C499" s="33" t="str">
        <f>IFERROR(VLOOKUP(B499,'Data '!$B:$H,3,0)," ")</f>
        <v xml:space="preserve"> </v>
      </c>
      <c r="D499" s="33" t="str">
        <f>IFERROR(VLOOKUP($B499,'Data '!$B:$H,4,0)," ")</f>
        <v xml:space="preserve"> </v>
      </c>
      <c r="E499" s="33" t="str">
        <f>IFERROR(VLOOKUP($B499,'Data '!$B:$H,4,0)," ")</f>
        <v xml:space="preserve"> </v>
      </c>
      <c r="F499" s="33" t="str">
        <f>IFERROR(VLOOKUP($B499,'Data '!$B:$H,5,0)," ")</f>
        <v xml:space="preserve"> </v>
      </c>
      <c r="G499" s="34" t="str">
        <f>IFERROR(VLOOKUP($B499,'Data '!$B:$H,7,0)," ")</f>
        <v xml:space="preserve"> </v>
      </c>
      <c r="H499" s="34" t="str">
        <f>IFERROR(VLOOKUP($B499,'Data '!$B:$S,18,0)," ")</f>
        <v xml:space="preserve"> </v>
      </c>
      <c r="I499" s="43" t="str">
        <f>IFERROR(VLOOKUP(B499,'Data '!$B:$G,6,0)," ")</f>
        <v xml:space="preserve"> </v>
      </c>
      <c r="J499" s="50"/>
      <c r="K499" s="50"/>
      <c r="L499" s="50"/>
      <c r="M499" s="53" t="str">
        <f t="shared" si="55"/>
        <v>0</v>
      </c>
      <c r="N499" s="32" t="str">
        <f>IFERROR(VLOOKUP(B499,'Data '!$B:$AN,39,0),"0")</f>
        <v>0</v>
      </c>
      <c r="O499" s="37">
        <f t="shared" si="51"/>
        <v>0</v>
      </c>
      <c r="P499" s="37">
        <f t="shared" si="52"/>
        <v>0</v>
      </c>
      <c r="Q499" s="50">
        <f t="shared" si="56"/>
        <v>0</v>
      </c>
      <c r="R499" s="37">
        <f t="shared" si="53"/>
        <v>0</v>
      </c>
      <c r="S499" s="38">
        <f t="shared" si="54"/>
        <v>0</v>
      </c>
    </row>
    <row r="500" spans="1:19" x14ac:dyDescent="0.25">
      <c r="A500" s="31">
        <f t="shared" si="50"/>
        <v>499</v>
      </c>
      <c r="B500" s="99"/>
      <c r="C500" s="33" t="str">
        <f>IFERROR(VLOOKUP(B500,'Data '!$B:$H,3,0)," ")</f>
        <v xml:space="preserve"> </v>
      </c>
      <c r="D500" s="33" t="str">
        <f>IFERROR(VLOOKUP($B500,'Data '!$B:$H,4,0)," ")</f>
        <v xml:space="preserve"> </v>
      </c>
      <c r="E500" s="33" t="str">
        <f>IFERROR(VLOOKUP($B500,'Data '!$B:$H,4,0)," ")</f>
        <v xml:space="preserve"> </v>
      </c>
      <c r="F500" s="33" t="str">
        <f>IFERROR(VLOOKUP($B500,'Data '!$B:$H,5,0)," ")</f>
        <v xml:space="preserve"> </v>
      </c>
      <c r="G500" s="34" t="str">
        <f>IFERROR(VLOOKUP($B500,'Data '!$B:$H,7,0)," ")</f>
        <v xml:space="preserve"> </v>
      </c>
      <c r="H500" s="34" t="str">
        <f>IFERROR(VLOOKUP($B500,'Data '!$B:$S,18,0)," ")</f>
        <v xml:space="preserve"> </v>
      </c>
      <c r="I500" s="43" t="str">
        <f>IFERROR(VLOOKUP(B500,'Data '!$B:$G,6,0)," ")</f>
        <v xml:space="preserve"> </v>
      </c>
      <c r="J500" s="50"/>
      <c r="K500" s="50"/>
      <c r="L500" s="50"/>
      <c r="M500" s="53" t="str">
        <f t="shared" si="55"/>
        <v>0</v>
      </c>
      <c r="N500" s="32" t="str">
        <f>IFERROR(VLOOKUP(B500,'Data '!$B:$AN,39,0),"0")</f>
        <v>0</v>
      </c>
      <c r="O500" s="37">
        <f t="shared" si="51"/>
        <v>0</v>
      </c>
      <c r="P500" s="37">
        <f t="shared" si="52"/>
        <v>0</v>
      </c>
      <c r="Q500" s="50">
        <f t="shared" si="56"/>
        <v>0</v>
      </c>
      <c r="R500" s="37">
        <f t="shared" si="53"/>
        <v>0</v>
      </c>
      <c r="S500" s="38">
        <f t="shared" si="54"/>
        <v>0</v>
      </c>
    </row>
    <row r="501" spans="1:19" x14ac:dyDescent="0.25">
      <c r="A501" s="31">
        <f t="shared" si="50"/>
        <v>500</v>
      </c>
      <c r="B501" s="99"/>
      <c r="C501" s="33" t="str">
        <f>IFERROR(VLOOKUP(B501,'Data '!$B:$H,3,0)," ")</f>
        <v xml:space="preserve"> </v>
      </c>
      <c r="D501" s="33" t="str">
        <f>IFERROR(VLOOKUP($B501,'Data '!$B:$H,4,0)," ")</f>
        <v xml:space="preserve"> </v>
      </c>
      <c r="E501" s="33" t="str">
        <f>IFERROR(VLOOKUP($B501,'Data '!$B:$H,4,0)," ")</f>
        <v xml:space="preserve"> </v>
      </c>
      <c r="F501" s="33" t="str">
        <f>IFERROR(VLOOKUP($B501,'Data '!$B:$H,5,0)," ")</f>
        <v xml:space="preserve"> </v>
      </c>
      <c r="G501" s="34" t="str">
        <f>IFERROR(VLOOKUP($B501,'Data '!$B:$H,7,0)," ")</f>
        <v xml:space="preserve"> </v>
      </c>
      <c r="H501" s="34" t="str">
        <f>IFERROR(VLOOKUP($B501,'Data '!$B:$S,18,0)," ")</f>
        <v xml:space="preserve"> </v>
      </c>
      <c r="I501" s="43" t="str">
        <f>IFERROR(VLOOKUP(B501,'Data '!$B:$G,6,0)," ")</f>
        <v xml:space="preserve"> </v>
      </c>
      <c r="J501" s="50"/>
      <c r="K501" s="50"/>
      <c r="L501" s="50"/>
      <c r="M501" s="53" t="str">
        <f t="shared" si="55"/>
        <v>0</v>
      </c>
      <c r="N501" s="32" t="str">
        <f>IFERROR(VLOOKUP(B501,'Data '!$B:$AN,39,0),"0")</f>
        <v>0</v>
      </c>
      <c r="O501" s="37">
        <f t="shared" si="51"/>
        <v>0</v>
      </c>
      <c r="P501" s="37">
        <f t="shared" si="52"/>
        <v>0</v>
      </c>
      <c r="Q501" s="50">
        <f t="shared" si="56"/>
        <v>0</v>
      </c>
      <c r="R501" s="37">
        <f t="shared" si="53"/>
        <v>0</v>
      </c>
      <c r="S501" s="38">
        <f t="shared" si="54"/>
        <v>0</v>
      </c>
    </row>
    <row r="502" spans="1:19" x14ac:dyDescent="0.25">
      <c r="A502" s="31">
        <f t="shared" si="50"/>
        <v>501</v>
      </c>
      <c r="B502" s="99"/>
      <c r="C502" s="33" t="str">
        <f>IFERROR(VLOOKUP(B502,'Data '!$B:$H,3,0)," ")</f>
        <v xml:space="preserve"> </v>
      </c>
      <c r="D502" s="33" t="str">
        <f>IFERROR(VLOOKUP($B502,'Data '!$B:$H,4,0)," ")</f>
        <v xml:space="preserve"> </v>
      </c>
      <c r="E502" s="33" t="str">
        <f>IFERROR(VLOOKUP($B502,'Data '!$B:$H,4,0)," ")</f>
        <v xml:space="preserve"> </v>
      </c>
      <c r="F502" s="33" t="str">
        <f>IFERROR(VLOOKUP($B502,'Data '!$B:$H,5,0)," ")</f>
        <v xml:space="preserve"> </v>
      </c>
      <c r="G502" s="34" t="str">
        <f>IFERROR(VLOOKUP($B502,'Data '!$B:$H,7,0)," ")</f>
        <v xml:space="preserve"> </v>
      </c>
      <c r="H502" s="34" t="str">
        <f>IFERROR(VLOOKUP($B502,'Data '!$B:$S,18,0)," ")</f>
        <v xml:space="preserve"> </v>
      </c>
      <c r="I502" s="43" t="str">
        <f>IFERROR(VLOOKUP(B502,'Data '!$B:$G,6,0)," ")</f>
        <v xml:space="preserve"> </v>
      </c>
      <c r="J502" s="50"/>
      <c r="K502" s="50"/>
      <c r="L502" s="50"/>
      <c r="M502" s="53" t="str">
        <f t="shared" si="55"/>
        <v>0</v>
      </c>
      <c r="N502" s="32" t="str">
        <f>IFERROR(VLOOKUP(B502,'Data '!$B:$AN,39,0),"0")</f>
        <v>0</v>
      </c>
      <c r="O502" s="37">
        <f t="shared" si="51"/>
        <v>0</v>
      </c>
      <c r="P502" s="37">
        <f t="shared" si="52"/>
        <v>0</v>
      </c>
      <c r="Q502" s="50">
        <f t="shared" si="56"/>
        <v>0</v>
      </c>
      <c r="R502" s="37">
        <f t="shared" si="53"/>
        <v>0</v>
      </c>
      <c r="S502" s="38">
        <f t="shared" si="54"/>
        <v>0</v>
      </c>
    </row>
    <row r="503" spans="1:19" x14ac:dyDescent="0.25">
      <c r="A503" s="31">
        <f t="shared" si="50"/>
        <v>502</v>
      </c>
      <c r="B503" s="99"/>
      <c r="C503" s="33" t="str">
        <f>IFERROR(VLOOKUP(B503,'Data '!$B:$H,3,0)," ")</f>
        <v xml:space="preserve"> </v>
      </c>
      <c r="D503" s="33" t="str">
        <f>IFERROR(VLOOKUP($B503,'Data '!$B:$H,4,0)," ")</f>
        <v xml:space="preserve"> </v>
      </c>
      <c r="E503" s="33" t="str">
        <f>IFERROR(VLOOKUP($B503,'Data '!$B:$H,4,0)," ")</f>
        <v xml:space="preserve"> </v>
      </c>
      <c r="F503" s="33" t="str">
        <f>IFERROR(VLOOKUP($B503,'Data '!$B:$H,5,0)," ")</f>
        <v xml:space="preserve"> </v>
      </c>
      <c r="G503" s="34" t="str">
        <f>IFERROR(VLOOKUP($B503,'Data '!$B:$H,7,0)," ")</f>
        <v xml:space="preserve"> </v>
      </c>
      <c r="H503" s="34" t="str">
        <f>IFERROR(VLOOKUP($B503,'Data '!$B:$S,18,0)," ")</f>
        <v xml:space="preserve"> </v>
      </c>
      <c r="I503" s="43" t="str">
        <f>IFERROR(VLOOKUP(B503,'Data '!$B:$G,6,0)," ")</f>
        <v xml:space="preserve"> </v>
      </c>
      <c r="J503" s="50"/>
      <c r="K503" s="50"/>
      <c r="L503" s="50"/>
      <c r="M503" s="53" t="str">
        <f t="shared" si="55"/>
        <v>0</v>
      </c>
      <c r="N503" s="32" t="str">
        <f>IFERROR(VLOOKUP(B503,'Data '!$B:$AN,39,0),"0")</f>
        <v>0</v>
      </c>
      <c r="O503" s="37">
        <f t="shared" si="51"/>
        <v>0</v>
      </c>
      <c r="P503" s="37">
        <f t="shared" si="52"/>
        <v>0</v>
      </c>
      <c r="Q503" s="50">
        <f t="shared" si="56"/>
        <v>0</v>
      </c>
      <c r="R503" s="37">
        <f t="shared" si="53"/>
        <v>0</v>
      </c>
      <c r="S503" s="38">
        <f t="shared" si="54"/>
        <v>0</v>
      </c>
    </row>
    <row r="504" spans="1:19" x14ac:dyDescent="0.25">
      <c r="A504" s="31">
        <f t="shared" si="50"/>
        <v>503</v>
      </c>
      <c r="B504" s="99"/>
      <c r="C504" s="33" t="str">
        <f>IFERROR(VLOOKUP(B504,'Data '!$B:$H,3,0)," ")</f>
        <v xml:space="preserve"> </v>
      </c>
      <c r="D504" s="33" t="str">
        <f>IFERROR(VLOOKUP($B504,'Data '!$B:$H,4,0)," ")</f>
        <v xml:space="preserve"> </v>
      </c>
      <c r="E504" s="33" t="str">
        <f>IFERROR(VLOOKUP($B504,'Data '!$B:$H,4,0)," ")</f>
        <v xml:space="preserve"> </v>
      </c>
      <c r="F504" s="33" t="str">
        <f>IFERROR(VLOOKUP($B504,'Data '!$B:$H,5,0)," ")</f>
        <v xml:space="preserve"> </v>
      </c>
      <c r="G504" s="34" t="str">
        <f>IFERROR(VLOOKUP($B504,'Data '!$B:$H,7,0)," ")</f>
        <v xml:space="preserve"> </v>
      </c>
      <c r="H504" s="34" t="str">
        <f>IFERROR(VLOOKUP($B504,'Data '!$B:$S,18,0)," ")</f>
        <v xml:space="preserve"> </v>
      </c>
      <c r="I504" s="43" t="str">
        <f>IFERROR(VLOOKUP(B504,'Data '!$B:$G,6,0)," ")</f>
        <v xml:space="preserve"> </v>
      </c>
      <c r="J504" s="50"/>
      <c r="K504" s="50"/>
      <c r="L504" s="50"/>
      <c r="M504" s="53" t="str">
        <f t="shared" si="55"/>
        <v>0</v>
      </c>
      <c r="N504" s="32" t="str">
        <f>IFERROR(VLOOKUP(B504,'Data '!$B:$AN,39,0),"0")</f>
        <v>0</v>
      </c>
      <c r="O504" s="37">
        <f t="shared" si="51"/>
        <v>0</v>
      </c>
      <c r="P504" s="37">
        <f t="shared" si="52"/>
        <v>0</v>
      </c>
      <c r="Q504" s="50">
        <f t="shared" si="56"/>
        <v>0</v>
      </c>
      <c r="R504" s="37">
        <f t="shared" si="53"/>
        <v>0</v>
      </c>
      <c r="S504" s="38">
        <f t="shared" si="54"/>
        <v>0</v>
      </c>
    </row>
    <row r="505" spans="1:19" x14ac:dyDescent="0.25">
      <c r="A505" s="31">
        <f t="shared" si="50"/>
        <v>504</v>
      </c>
      <c r="B505" s="99"/>
      <c r="C505" s="33" t="str">
        <f>IFERROR(VLOOKUP(B505,'Data '!$B:$H,3,0)," ")</f>
        <v xml:space="preserve"> </v>
      </c>
      <c r="D505" s="33" t="str">
        <f>IFERROR(VLOOKUP($B505,'Data '!$B:$H,4,0)," ")</f>
        <v xml:space="preserve"> </v>
      </c>
      <c r="E505" s="33" t="str">
        <f>IFERROR(VLOOKUP($B505,'Data '!$B:$H,4,0)," ")</f>
        <v xml:space="preserve"> </v>
      </c>
      <c r="F505" s="33" t="str">
        <f>IFERROR(VLOOKUP($B505,'Data '!$B:$H,5,0)," ")</f>
        <v xml:space="preserve"> </v>
      </c>
      <c r="G505" s="34" t="str">
        <f>IFERROR(VLOOKUP($B505,'Data '!$B:$H,7,0)," ")</f>
        <v xml:space="preserve"> </v>
      </c>
      <c r="H505" s="34" t="str">
        <f>IFERROR(VLOOKUP($B505,'Data '!$B:$S,18,0)," ")</f>
        <v xml:space="preserve"> </v>
      </c>
      <c r="I505" s="43" t="str">
        <f>IFERROR(VLOOKUP(B505,'Data '!$B:$G,6,0)," ")</f>
        <v xml:space="preserve"> </v>
      </c>
      <c r="J505" s="50"/>
      <c r="K505" s="50"/>
      <c r="L505" s="50"/>
      <c r="M505" s="53" t="str">
        <f t="shared" si="55"/>
        <v>0</v>
      </c>
      <c r="N505" s="32" t="str">
        <f>IFERROR(VLOOKUP(B505,'Data '!$B:$AN,39,0),"0")</f>
        <v>0</v>
      </c>
      <c r="O505" s="37">
        <f t="shared" si="51"/>
        <v>0</v>
      </c>
      <c r="P505" s="37">
        <f t="shared" si="52"/>
        <v>0</v>
      </c>
      <c r="Q505" s="50">
        <f t="shared" si="56"/>
        <v>0</v>
      </c>
      <c r="R505" s="37">
        <f t="shared" si="53"/>
        <v>0</v>
      </c>
      <c r="S505" s="38">
        <f t="shared" si="54"/>
        <v>0</v>
      </c>
    </row>
    <row r="506" spans="1:19" x14ac:dyDescent="0.25">
      <c r="A506" s="31">
        <f t="shared" si="50"/>
        <v>505</v>
      </c>
      <c r="B506" s="99"/>
      <c r="C506" s="33" t="str">
        <f>IFERROR(VLOOKUP(B506,'Data '!$B:$H,3,0)," ")</f>
        <v xml:space="preserve"> </v>
      </c>
      <c r="D506" s="33" t="str">
        <f>IFERROR(VLOOKUP($B506,'Data '!$B:$H,4,0)," ")</f>
        <v xml:space="preserve"> </v>
      </c>
      <c r="E506" s="33" t="str">
        <f>IFERROR(VLOOKUP($B506,'Data '!$B:$H,4,0)," ")</f>
        <v xml:space="preserve"> </v>
      </c>
      <c r="F506" s="33" t="str">
        <f>IFERROR(VLOOKUP($B506,'Data '!$B:$H,5,0)," ")</f>
        <v xml:space="preserve"> </v>
      </c>
      <c r="G506" s="34" t="str">
        <f>IFERROR(VLOOKUP($B506,'Data '!$B:$H,7,0)," ")</f>
        <v xml:space="preserve"> </v>
      </c>
      <c r="H506" s="34" t="str">
        <f>IFERROR(VLOOKUP($B506,'Data '!$B:$S,18,0)," ")</f>
        <v xml:space="preserve"> </v>
      </c>
      <c r="I506" s="43" t="str">
        <f>IFERROR(VLOOKUP(B506,'Data '!$B:$G,6,0)," ")</f>
        <v xml:space="preserve"> </v>
      </c>
      <c r="J506" s="50"/>
      <c r="K506" s="50"/>
      <c r="L506" s="50"/>
      <c r="M506" s="53" t="str">
        <f t="shared" si="55"/>
        <v>0</v>
      </c>
      <c r="N506" s="32" t="str">
        <f>IFERROR(VLOOKUP(B506,'Data '!$B:$AN,39,0),"0")</f>
        <v>0</v>
      </c>
      <c r="O506" s="37">
        <f t="shared" si="51"/>
        <v>0</v>
      </c>
      <c r="P506" s="37">
        <f t="shared" si="52"/>
        <v>0</v>
      </c>
      <c r="Q506" s="50">
        <f t="shared" si="56"/>
        <v>0</v>
      </c>
      <c r="R506" s="37">
        <f t="shared" si="53"/>
        <v>0</v>
      </c>
      <c r="S506" s="38">
        <f t="shared" si="54"/>
        <v>0</v>
      </c>
    </row>
    <row r="507" spans="1:19" x14ac:dyDescent="0.25">
      <c r="A507" s="31">
        <f t="shared" si="50"/>
        <v>506</v>
      </c>
      <c r="B507" s="99"/>
      <c r="C507" s="33" t="str">
        <f>IFERROR(VLOOKUP(B507,'Data '!$B:$H,3,0)," ")</f>
        <v xml:space="preserve"> </v>
      </c>
      <c r="D507" s="33" t="str">
        <f>IFERROR(VLOOKUP($B507,'Data '!$B:$H,4,0)," ")</f>
        <v xml:space="preserve"> </v>
      </c>
      <c r="E507" s="33" t="str">
        <f>IFERROR(VLOOKUP($B507,'Data '!$B:$H,4,0)," ")</f>
        <v xml:space="preserve"> </v>
      </c>
      <c r="F507" s="33" t="str">
        <f>IFERROR(VLOOKUP($B507,'Data '!$B:$H,5,0)," ")</f>
        <v xml:space="preserve"> </v>
      </c>
      <c r="G507" s="34" t="str">
        <f>IFERROR(VLOOKUP($B507,'Data '!$B:$H,7,0)," ")</f>
        <v xml:space="preserve"> </v>
      </c>
      <c r="H507" s="34" t="str">
        <f>IFERROR(VLOOKUP($B507,'Data '!$B:$S,18,0)," ")</f>
        <v xml:space="preserve"> </v>
      </c>
      <c r="I507" s="43" t="str">
        <f>IFERROR(VLOOKUP(B507,'Data '!$B:$G,6,0)," ")</f>
        <v xml:space="preserve"> </v>
      </c>
      <c r="J507" s="50"/>
      <c r="K507" s="50"/>
      <c r="L507" s="50"/>
      <c r="M507" s="53" t="str">
        <f t="shared" si="55"/>
        <v>0</v>
      </c>
      <c r="N507" s="32" t="str">
        <f>IFERROR(VLOOKUP(B507,'Data '!$B:$AN,39,0),"0")</f>
        <v>0</v>
      </c>
      <c r="O507" s="37">
        <f t="shared" si="51"/>
        <v>0</v>
      </c>
      <c r="P507" s="37">
        <f t="shared" si="52"/>
        <v>0</v>
      </c>
      <c r="Q507" s="50">
        <f t="shared" si="56"/>
        <v>0</v>
      </c>
      <c r="R507" s="37">
        <f t="shared" si="53"/>
        <v>0</v>
      </c>
      <c r="S507" s="38">
        <f t="shared" si="54"/>
        <v>0</v>
      </c>
    </row>
    <row r="508" spans="1:19" x14ac:dyDescent="0.25">
      <c r="A508" s="31">
        <f t="shared" si="50"/>
        <v>507</v>
      </c>
      <c r="B508" s="99"/>
      <c r="C508" s="33" t="str">
        <f>IFERROR(VLOOKUP(B508,'Data '!$B:$H,3,0)," ")</f>
        <v xml:space="preserve"> </v>
      </c>
      <c r="D508" s="33" t="str">
        <f>IFERROR(VLOOKUP($B508,'Data '!$B:$H,4,0)," ")</f>
        <v xml:space="preserve"> </v>
      </c>
      <c r="E508" s="33" t="str">
        <f>IFERROR(VLOOKUP($B508,'Data '!$B:$H,4,0)," ")</f>
        <v xml:space="preserve"> </v>
      </c>
      <c r="F508" s="33" t="str">
        <f>IFERROR(VLOOKUP($B508,'Data '!$B:$H,5,0)," ")</f>
        <v xml:space="preserve"> </v>
      </c>
      <c r="G508" s="34" t="str">
        <f>IFERROR(VLOOKUP($B508,'Data '!$B:$H,7,0)," ")</f>
        <v xml:space="preserve"> </v>
      </c>
      <c r="H508" s="34" t="str">
        <f>IFERROR(VLOOKUP($B508,'Data '!$B:$S,18,0)," ")</f>
        <v xml:space="preserve"> </v>
      </c>
      <c r="I508" s="43" t="str">
        <f>IFERROR(VLOOKUP(B508,'Data '!$B:$G,6,0)," ")</f>
        <v xml:space="preserve"> </v>
      </c>
      <c r="J508" s="50"/>
      <c r="K508" s="50"/>
      <c r="L508" s="50"/>
      <c r="M508" s="53" t="str">
        <f t="shared" si="55"/>
        <v>0</v>
      </c>
      <c r="N508" s="32" t="str">
        <f>IFERROR(VLOOKUP(B508,'Data '!$B:$AN,39,0),"0")</f>
        <v>0</v>
      </c>
      <c r="O508" s="37">
        <f t="shared" si="51"/>
        <v>0</v>
      </c>
      <c r="P508" s="37">
        <f t="shared" si="52"/>
        <v>0</v>
      </c>
      <c r="Q508" s="50">
        <f t="shared" si="56"/>
        <v>0</v>
      </c>
      <c r="R508" s="37">
        <f t="shared" si="53"/>
        <v>0</v>
      </c>
      <c r="S508" s="38">
        <f t="shared" si="54"/>
        <v>0</v>
      </c>
    </row>
    <row r="509" spans="1:19" x14ac:dyDescent="0.25">
      <c r="A509" s="31">
        <f t="shared" si="50"/>
        <v>508</v>
      </c>
      <c r="B509" s="99"/>
      <c r="C509" s="33" t="str">
        <f>IFERROR(VLOOKUP(B509,'Data '!$B:$H,3,0)," ")</f>
        <v xml:space="preserve"> </v>
      </c>
      <c r="D509" s="33" t="str">
        <f>IFERROR(VLOOKUP($B509,'Data '!$B:$H,4,0)," ")</f>
        <v xml:space="preserve"> </v>
      </c>
      <c r="E509" s="33" t="str">
        <f>IFERROR(VLOOKUP($B509,'Data '!$B:$H,4,0)," ")</f>
        <v xml:space="preserve"> </v>
      </c>
      <c r="F509" s="33" t="str">
        <f>IFERROR(VLOOKUP($B509,'Data '!$B:$H,5,0)," ")</f>
        <v xml:space="preserve"> </v>
      </c>
      <c r="G509" s="34" t="str">
        <f>IFERROR(VLOOKUP($B509,'Data '!$B:$H,7,0)," ")</f>
        <v xml:space="preserve"> </v>
      </c>
      <c r="H509" s="34" t="str">
        <f>IFERROR(VLOOKUP($B509,'Data '!$B:$S,18,0)," ")</f>
        <v xml:space="preserve"> </v>
      </c>
      <c r="I509" s="43" t="str">
        <f>IFERROR(VLOOKUP(B509,'Data '!$B:$G,6,0)," ")</f>
        <v xml:space="preserve"> </v>
      </c>
      <c r="J509" s="50"/>
      <c r="K509" s="50"/>
      <c r="L509" s="50"/>
      <c r="M509" s="53" t="str">
        <f t="shared" si="55"/>
        <v>0</v>
      </c>
      <c r="N509" s="32" t="str">
        <f>IFERROR(VLOOKUP(B509,'Data '!$B:$AN,39,0),"0")</f>
        <v>0</v>
      </c>
      <c r="O509" s="37">
        <f t="shared" si="51"/>
        <v>0</v>
      </c>
      <c r="P509" s="37">
        <f t="shared" si="52"/>
        <v>0</v>
      </c>
      <c r="Q509" s="50">
        <f t="shared" si="56"/>
        <v>0</v>
      </c>
      <c r="R509" s="37">
        <f t="shared" si="53"/>
        <v>0</v>
      </c>
      <c r="S509" s="38">
        <f t="shared" si="54"/>
        <v>0</v>
      </c>
    </row>
    <row r="510" spans="1:19" x14ac:dyDescent="0.25">
      <c r="A510" s="31">
        <f t="shared" si="50"/>
        <v>509</v>
      </c>
      <c r="B510" s="99"/>
      <c r="C510" s="33" t="str">
        <f>IFERROR(VLOOKUP(B510,'Data '!$B:$H,3,0)," ")</f>
        <v xml:space="preserve"> </v>
      </c>
      <c r="D510" s="33" t="str">
        <f>IFERROR(VLOOKUP($B510,'Data '!$B:$H,4,0)," ")</f>
        <v xml:space="preserve"> </v>
      </c>
      <c r="E510" s="33" t="str">
        <f>IFERROR(VLOOKUP($B510,'Data '!$B:$H,4,0)," ")</f>
        <v xml:space="preserve"> </v>
      </c>
      <c r="F510" s="33" t="str">
        <f>IFERROR(VLOOKUP($B510,'Data '!$B:$H,5,0)," ")</f>
        <v xml:space="preserve"> </v>
      </c>
      <c r="G510" s="34" t="str">
        <f>IFERROR(VLOOKUP($B510,'Data '!$B:$H,7,0)," ")</f>
        <v xml:space="preserve"> </v>
      </c>
      <c r="H510" s="34" t="str">
        <f>IFERROR(VLOOKUP($B510,'Data '!$B:$S,18,0)," ")</f>
        <v xml:space="preserve"> </v>
      </c>
      <c r="I510" s="43" t="str">
        <f>IFERROR(VLOOKUP(B510,'Data '!$B:$G,6,0)," ")</f>
        <v xml:space="preserve"> </v>
      </c>
      <c r="J510" s="50"/>
      <c r="K510" s="50"/>
      <c r="L510" s="50"/>
      <c r="M510" s="53" t="str">
        <f t="shared" si="55"/>
        <v>0</v>
      </c>
      <c r="N510" s="32" t="str">
        <f>IFERROR(VLOOKUP(B510,'Data '!$B:$AN,39,0),"0")</f>
        <v>0</v>
      </c>
      <c r="O510" s="37">
        <f t="shared" si="51"/>
        <v>0</v>
      </c>
      <c r="P510" s="37">
        <f t="shared" si="52"/>
        <v>0</v>
      </c>
      <c r="Q510" s="50">
        <f t="shared" si="56"/>
        <v>0</v>
      </c>
      <c r="R510" s="37">
        <f t="shared" si="53"/>
        <v>0</v>
      </c>
      <c r="S510" s="38">
        <f t="shared" si="54"/>
        <v>0</v>
      </c>
    </row>
    <row r="511" spans="1:19" x14ac:dyDescent="0.25">
      <c r="A511" s="31">
        <f t="shared" si="50"/>
        <v>510</v>
      </c>
      <c r="B511" s="99"/>
      <c r="C511" s="33" t="str">
        <f>IFERROR(VLOOKUP(B511,'Data '!$B:$H,3,0)," ")</f>
        <v xml:space="preserve"> </v>
      </c>
      <c r="D511" s="33" t="str">
        <f>IFERROR(VLOOKUP($B511,'Data '!$B:$H,4,0)," ")</f>
        <v xml:space="preserve"> </v>
      </c>
      <c r="E511" s="33" t="str">
        <f>IFERROR(VLOOKUP($B511,'Data '!$B:$H,4,0)," ")</f>
        <v xml:space="preserve"> </v>
      </c>
      <c r="F511" s="33" t="str">
        <f>IFERROR(VLOOKUP($B511,'Data '!$B:$H,5,0)," ")</f>
        <v xml:space="preserve"> </v>
      </c>
      <c r="G511" s="34" t="str">
        <f>IFERROR(VLOOKUP($B511,'Data '!$B:$H,7,0)," ")</f>
        <v xml:space="preserve"> </v>
      </c>
      <c r="H511" s="34" t="str">
        <f>IFERROR(VLOOKUP($B511,'Data '!$B:$S,18,0)," ")</f>
        <v xml:space="preserve"> </v>
      </c>
      <c r="I511" s="43" t="str">
        <f>IFERROR(VLOOKUP(B511,'Data '!$B:$G,6,0)," ")</f>
        <v xml:space="preserve"> </v>
      </c>
      <c r="J511" s="50"/>
      <c r="K511" s="50"/>
      <c r="L511" s="50"/>
      <c r="M511" s="53" t="str">
        <f t="shared" si="55"/>
        <v>0</v>
      </c>
      <c r="N511" s="32" t="str">
        <f>IFERROR(VLOOKUP(B511,'Data '!$B:$AN,39,0),"0")</f>
        <v>0</v>
      </c>
      <c r="O511" s="37">
        <f t="shared" si="51"/>
        <v>0</v>
      </c>
      <c r="P511" s="37">
        <f t="shared" si="52"/>
        <v>0</v>
      </c>
      <c r="Q511" s="50">
        <f t="shared" si="56"/>
        <v>0</v>
      </c>
      <c r="R511" s="37">
        <f t="shared" si="53"/>
        <v>0</v>
      </c>
      <c r="S511" s="38">
        <f t="shared" si="54"/>
        <v>0</v>
      </c>
    </row>
    <row r="512" spans="1:19" x14ac:dyDescent="0.25">
      <c r="A512" s="31">
        <f t="shared" si="50"/>
        <v>511</v>
      </c>
      <c r="B512" s="99"/>
      <c r="C512" s="33" t="str">
        <f>IFERROR(VLOOKUP(B512,'Data '!$B:$H,3,0)," ")</f>
        <v xml:space="preserve"> </v>
      </c>
      <c r="D512" s="33" t="str">
        <f>IFERROR(VLOOKUP($B512,'Data '!$B:$H,4,0)," ")</f>
        <v xml:space="preserve"> </v>
      </c>
      <c r="E512" s="33" t="str">
        <f>IFERROR(VLOOKUP($B512,'Data '!$B:$H,4,0)," ")</f>
        <v xml:space="preserve"> </v>
      </c>
      <c r="F512" s="33" t="str">
        <f>IFERROR(VLOOKUP($B512,'Data '!$B:$H,5,0)," ")</f>
        <v xml:space="preserve"> </v>
      </c>
      <c r="G512" s="34" t="str">
        <f>IFERROR(VLOOKUP($B512,'Data '!$B:$H,7,0)," ")</f>
        <v xml:space="preserve"> </v>
      </c>
      <c r="H512" s="34" t="str">
        <f>IFERROR(VLOOKUP($B512,'Data '!$B:$S,18,0)," ")</f>
        <v xml:space="preserve"> </v>
      </c>
      <c r="I512" s="43" t="str">
        <f>IFERROR(VLOOKUP(B512,'Data '!$B:$G,6,0)," ")</f>
        <v xml:space="preserve"> </v>
      </c>
      <c r="J512" s="50"/>
      <c r="K512" s="50"/>
      <c r="L512" s="50"/>
      <c r="M512" s="53" t="str">
        <f t="shared" si="55"/>
        <v>0</v>
      </c>
      <c r="N512" s="32" t="str">
        <f>IFERROR(VLOOKUP(B512,'Data '!$B:$AN,39,0),"0")</f>
        <v>0</v>
      </c>
      <c r="O512" s="37">
        <f t="shared" si="51"/>
        <v>0</v>
      </c>
      <c r="P512" s="37">
        <f t="shared" si="52"/>
        <v>0</v>
      </c>
      <c r="Q512" s="50">
        <f t="shared" si="56"/>
        <v>0</v>
      </c>
      <c r="R512" s="37">
        <f t="shared" si="53"/>
        <v>0</v>
      </c>
      <c r="S512" s="38">
        <f t="shared" si="54"/>
        <v>0</v>
      </c>
    </row>
    <row r="513" spans="1:19" x14ac:dyDescent="0.25">
      <c r="A513" s="31">
        <f t="shared" ref="A513:A576" si="57">ROW()-1</f>
        <v>512</v>
      </c>
      <c r="B513" s="99"/>
      <c r="C513" s="33" t="str">
        <f>IFERROR(VLOOKUP(B513,'Data '!$B:$H,3,0)," ")</f>
        <v xml:space="preserve"> </v>
      </c>
      <c r="D513" s="33" t="str">
        <f>IFERROR(VLOOKUP($B513,'Data '!$B:$H,4,0)," ")</f>
        <v xml:space="preserve"> </v>
      </c>
      <c r="E513" s="33" t="str">
        <f>IFERROR(VLOOKUP($B513,'Data '!$B:$H,4,0)," ")</f>
        <v xml:space="preserve"> </v>
      </c>
      <c r="F513" s="33" t="str">
        <f>IFERROR(VLOOKUP($B513,'Data '!$B:$H,5,0)," ")</f>
        <v xml:space="preserve"> </v>
      </c>
      <c r="G513" s="34" t="str">
        <f>IFERROR(VLOOKUP($B513,'Data '!$B:$H,7,0)," ")</f>
        <v xml:space="preserve"> </v>
      </c>
      <c r="H513" s="34" t="str">
        <f>IFERROR(VLOOKUP($B513,'Data '!$B:$S,18,0)," ")</f>
        <v xml:space="preserve"> </v>
      </c>
      <c r="I513" s="43" t="str">
        <f>IFERROR(VLOOKUP(B513,'Data '!$B:$G,6,0)," ")</f>
        <v xml:space="preserve"> </v>
      </c>
      <c r="J513" s="50"/>
      <c r="K513" s="50"/>
      <c r="L513" s="50"/>
      <c r="M513" s="53" t="str">
        <f t="shared" si="55"/>
        <v>0</v>
      </c>
      <c r="N513" s="32" t="str">
        <f>IFERROR(VLOOKUP(B513,'Data '!$B:$AN,39,0),"0")</f>
        <v>0</v>
      </c>
      <c r="O513" s="37">
        <f t="shared" si="51"/>
        <v>0</v>
      </c>
      <c r="P513" s="37">
        <f t="shared" si="52"/>
        <v>0</v>
      </c>
      <c r="Q513" s="50">
        <f t="shared" si="56"/>
        <v>0</v>
      </c>
      <c r="R513" s="37">
        <f t="shared" si="53"/>
        <v>0</v>
      </c>
      <c r="S513" s="38">
        <f t="shared" si="54"/>
        <v>0</v>
      </c>
    </row>
    <row r="514" spans="1:19" x14ac:dyDescent="0.25">
      <c r="A514" s="31">
        <f t="shared" si="57"/>
        <v>513</v>
      </c>
      <c r="B514" s="99"/>
      <c r="C514" s="33" t="str">
        <f>IFERROR(VLOOKUP(B514,'Data '!$B:$H,3,0)," ")</f>
        <v xml:space="preserve"> </v>
      </c>
      <c r="D514" s="33" t="str">
        <f>IFERROR(VLOOKUP($B514,'Data '!$B:$H,4,0)," ")</f>
        <v xml:space="preserve"> </v>
      </c>
      <c r="E514" s="33" t="str">
        <f>IFERROR(VLOOKUP($B514,'Data '!$B:$H,4,0)," ")</f>
        <v xml:space="preserve"> </v>
      </c>
      <c r="F514" s="33" t="str">
        <f>IFERROR(VLOOKUP($B514,'Data '!$B:$H,5,0)," ")</f>
        <v xml:space="preserve"> </v>
      </c>
      <c r="G514" s="34" t="str">
        <f>IFERROR(VLOOKUP($B514,'Data '!$B:$H,7,0)," ")</f>
        <v xml:space="preserve"> </v>
      </c>
      <c r="H514" s="34" t="str">
        <f>IFERROR(VLOOKUP($B514,'Data '!$B:$S,18,0)," ")</f>
        <v xml:space="preserve"> </v>
      </c>
      <c r="I514" s="43" t="str">
        <f>IFERROR(VLOOKUP(B514,'Data '!$B:$G,6,0)," ")</f>
        <v xml:space="preserve"> </v>
      </c>
      <c r="J514" s="50"/>
      <c r="K514" s="50"/>
      <c r="L514" s="50"/>
      <c r="M514" s="53" t="str">
        <f t="shared" si="55"/>
        <v>0</v>
      </c>
      <c r="N514" s="32" t="str">
        <f>IFERROR(VLOOKUP(B514,'Data '!$B:$AN,39,0),"0")</f>
        <v>0</v>
      </c>
      <c r="O514" s="37">
        <f t="shared" ref="O514:O577" si="58">SUMIFS($M:$M,$J:$J,$X$1,$B:$B,$B514)</f>
        <v>0</v>
      </c>
      <c r="P514" s="37">
        <f t="shared" ref="P514:P577" si="59">SUMIFS($M:$M,$J:$J,$Y$1,$B:$B,$B514)</f>
        <v>0</v>
      </c>
      <c r="Q514" s="50">
        <f t="shared" si="56"/>
        <v>0</v>
      </c>
      <c r="R514" s="37">
        <f t="shared" ref="R514:R577" si="60">SUMIFS($M:$M,$J:$J,$Z$1,$B:$B,$B514)</f>
        <v>0</v>
      </c>
      <c r="S514" s="38">
        <f t="shared" ref="S514:S577" si="61">SUMIFS($M:$M,$J:$J,$AA$1,$B:$B,$B514)</f>
        <v>0</v>
      </c>
    </row>
    <row r="515" spans="1:19" x14ac:dyDescent="0.25">
      <c r="A515" s="31">
        <f t="shared" si="57"/>
        <v>514</v>
      </c>
      <c r="B515" s="99"/>
      <c r="C515" s="33" t="str">
        <f>IFERROR(VLOOKUP(B515,'Data '!$B:$H,3,0)," ")</f>
        <v xml:space="preserve"> </v>
      </c>
      <c r="D515" s="33" t="str">
        <f>IFERROR(VLOOKUP($B515,'Data '!$B:$H,4,0)," ")</f>
        <v xml:space="preserve"> </v>
      </c>
      <c r="E515" s="33" t="str">
        <f>IFERROR(VLOOKUP($B515,'Data '!$B:$H,4,0)," ")</f>
        <v xml:space="preserve"> </v>
      </c>
      <c r="F515" s="33" t="str">
        <f>IFERROR(VLOOKUP($B515,'Data '!$B:$H,5,0)," ")</f>
        <v xml:space="preserve"> </v>
      </c>
      <c r="G515" s="34" t="str">
        <f>IFERROR(VLOOKUP($B515,'Data '!$B:$H,7,0)," ")</f>
        <v xml:space="preserve"> </v>
      </c>
      <c r="H515" s="34" t="str">
        <f>IFERROR(VLOOKUP($B515,'Data '!$B:$S,18,0)," ")</f>
        <v xml:space="preserve"> </v>
      </c>
      <c r="I515" s="43" t="str">
        <f>IFERROR(VLOOKUP(B515,'Data '!$B:$G,6,0)," ")</f>
        <v xml:space="preserve"> </v>
      </c>
      <c r="J515" s="50"/>
      <c r="K515" s="50"/>
      <c r="L515" s="50"/>
      <c r="M515" s="53" t="str">
        <f t="shared" ref="M515:M578" si="62">IF(J515=$Z$1,((L515-K515)+1),IF(I515=1,NETWORKDAYS.INTL(K515,L515,7),IF(I515=2,NETWORKDAYS.INTL(K515,L515,16),"0")))</f>
        <v>0</v>
      </c>
      <c r="N515" s="32" t="str">
        <f>IFERROR(VLOOKUP(B515,'Data '!$B:$AN,39,0),"0")</f>
        <v>0</v>
      </c>
      <c r="O515" s="37">
        <f t="shared" si="58"/>
        <v>0</v>
      </c>
      <c r="P515" s="37">
        <f t="shared" si="59"/>
        <v>0</v>
      </c>
      <c r="Q515" s="50">
        <f t="shared" si="56"/>
        <v>0</v>
      </c>
      <c r="R515" s="37">
        <f t="shared" si="60"/>
        <v>0</v>
      </c>
      <c r="S515" s="38">
        <f t="shared" si="61"/>
        <v>0</v>
      </c>
    </row>
    <row r="516" spans="1:19" x14ac:dyDescent="0.25">
      <c r="A516" s="31">
        <f t="shared" si="57"/>
        <v>515</v>
      </c>
      <c r="B516" s="99"/>
      <c r="C516" s="33" t="str">
        <f>IFERROR(VLOOKUP(B516,'Data '!$B:$H,3,0)," ")</f>
        <v xml:space="preserve"> </v>
      </c>
      <c r="D516" s="33" t="str">
        <f>IFERROR(VLOOKUP($B516,'Data '!$B:$H,4,0)," ")</f>
        <v xml:space="preserve"> </v>
      </c>
      <c r="E516" s="33" t="str">
        <f>IFERROR(VLOOKUP($B516,'Data '!$B:$H,4,0)," ")</f>
        <v xml:space="preserve"> </v>
      </c>
      <c r="F516" s="33" t="str">
        <f>IFERROR(VLOOKUP($B516,'Data '!$B:$H,5,0)," ")</f>
        <v xml:space="preserve"> </v>
      </c>
      <c r="G516" s="34" t="str">
        <f>IFERROR(VLOOKUP($B516,'Data '!$B:$H,7,0)," ")</f>
        <v xml:space="preserve"> </v>
      </c>
      <c r="H516" s="34" t="str">
        <f>IFERROR(VLOOKUP($B516,'Data '!$B:$S,18,0)," ")</f>
        <v xml:space="preserve"> </v>
      </c>
      <c r="I516" s="43" t="str">
        <f>IFERROR(VLOOKUP(B516,'Data '!$B:$G,6,0)," ")</f>
        <v xml:space="preserve"> </v>
      </c>
      <c r="J516" s="50"/>
      <c r="K516" s="50"/>
      <c r="L516" s="50"/>
      <c r="M516" s="53" t="str">
        <f t="shared" si="62"/>
        <v>0</v>
      </c>
      <c r="N516" s="32" t="str">
        <f>IFERROR(VLOOKUP(B516,'Data '!$B:$AN,39,0),"0")</f>
        <v>0</v>
      </c>
      <c r="O516" s="37">
        <f t="shared" si="58"/>
        <v>0</v>
      </c>
      <c r="P516" s="37">
        <f t="shared" si="59"/>
        <v>0</v>
      </c>
      <c r="Q516" s="50">
        <f t="shared" si="56"/>
        <v>0</v>
      </c>
      <c r="R516" s="37">
        <f t="shared" si="60"/>
        <v>0</v>
      </c>
      <c r="S516" s="38">
        <f t="shared" si="61"/>
        <v>0</v>
      </c>
    </row>
    <row r="517" spans="1:19" x14ac:dyDescent="0.25">
      <c r="A517" s="31">
        <f t="shared" si="57"/>
        <v>516</v>
      </c>
      <c r="B517" s="99"/>
      <c r="C517" s="33" t="str">
        <f>IFERROR(VLOOKUP(B517,'Data '!$B:$H,3,0)," ")</f>
        <v xml:space="preserve"> </v>
      </c>
      <c r="D517" s="33" t="str">
        <f>IFERROR(VLOOKUP($B517,'Data '!$B:$H,4,0)," ")</f>
        <v xml:space="preserve"> </v>
      </c>
      <c r="E517" s="33" t="str">
        <f>IFERROR(VLOOKUP($B517,'Data '!$B:$H,4,0)," ")</f>
        <v xml:space="preserve"> </v>
      </c>
      <c r="F517" s="33" t="str">
        <f>IFERROR(VLOOKUP($B517,'Data '!$B:$H,5,0)," ")</f>
        <v xml:space="preserve"> </v>
      </c>
      <c r="G517" s="34" t="str">
        <f>IFERROR(VLOOKUP($B517,'Data '!$B:$H,7,0)," ")</f>
        <v xml:space="preserve"> </v>
      </c>
      <c r="H517" s="34" t="str">
        <f>IFERROR(VLOOKUP($B517,'Data '!$B:$S,18,0)," ")</f>
        <v xml:space="preserve"> </v>
      </c>
      <c r="I517" s="43" t="str">
        <f>IFERROR(VLOOKUP(B517,'Data '!$B:$G,6,0)," ")</f>
        <v xml:space="preserve"> </v>
      </c>
      <c r="J517" s="50"/>
      <c r="K517" s="50"/>
      <c r="L517" s="50"/>
      <c r="M517" s="53" t="str">
        <f t="shared" si="62"/>
        <v>0</v>
      </c>
      <c r="N517" s="32" t="str">
        <f>IFERROR(VLOOKUP(B517,'Data '!$B:$AN,39,0),"0")</f>
        <v>0</v>
      </c>
      <c r="O517" s="37">
        <f t="shared" si="58"/>
        <v>0</v>
      </c>
      <c r="P517" s="37">
        <f t="shared" si="59"/>
        <v>0</v>
      </c>
      <c r="Q517" s="50">
        <f t="shared" ref="Q517:Q580" si="63">N517-SUM(O517:P517)</f>
        <v>0</v>
      </c>
      <c r="R517" s="37">
        <f t="shared" si="60"/>
        <v>0</v>
      </c>
      <c r="S517" s="38">
        <f t="shared" si="61"/>
        <v>0</v>
      </c>
    </row>
    <row r="518" spans="1:19" x14ac:dyDescent="0.25">
      <c r="A518" s="31">
        <f t="shared" si="57"/>
        <v>517</v>
      </c>
      <c r="B518" s="99"/>
      <c r="C518" s="33" t="str">
        <f>IFERROR(VLOOKUP(B518,'Data '!$B:$H,3,0)," ")</f>
        <v xml:space="preserve"> </v>
      </c>
      <c r="D518" s="33" t="str">
        <f>IFERROR(VLOOKUP($B518,'Data '!$B:$H,4,0)," ")</f>
        <v xml:space="preserve"> </v>
      </c>
      <c r="E518" s="33" t="str">
        <f>IFERROR(VLOOKUP($B518,'Data '!$B:$H,4,0)," ")</f>
        <v xml:space="preserve"> </v>
      </c>
      <c r="F518" s="33" t="str">
        <f>IFERROR(VLOOKUP($B518,'Data '!$B:$H,5,0)," ")</f>
        <v xml:space="preserve"> </v>
      </c>
      <c r="G518" s="34" t="str">
        <f>IFERROR(VLOOKUP($B518,'Data '!$B:$H,7,0)," ")</f>
        <v xml:space="preserve"> </v>
      </c>
      <c r="H518" s="34" t="str">
        <f>IFERROR(VLOOKUP($B518,'Data '!$B:$S,18,0)," ")</f>
        <v xml:space="preserve"> </v>
      </c>
      <c r="I518" s="43" t="str">
        <f>IFERROR(VLOOKUP(B518,'Data '!$B:$G,6,0)," ")</f>
        <v xml:space="preserve"> </v>
      </c>
      <c r="J518" s="50"/>
      <c r="K518" s="50"/>
      <c r="L518" s="50"/>
      <c r="M518" s="53" t="str">
        <f t="shared" si="62"/>
        <v>0</v>
      </c>
      <c r="N518" s="32" t="str">
        <f>IFERROR(VLOOKUP(B518,'Data '!$B:$AN,39,0),"0")</f>
        <v>0</v>
      </c>
      <c r="O518" s="37">
        <f t="shared" si="58"/>
        <v>0</v>
      </c>
      <c r="P518" s="37">
        <f t="shared" si="59"/>
        <v>0</v>
      </c>
      <c r="Q518" s="50">
        <f t="shared" si="63"/>
        <v>0</v>
      </c>
      <c r="R518" s="37">
        <f t="shared" si="60"/>
        <v>0</v>
      </c>
      <c r="S518" s="38">
        <f t="shared" si="61"/>
        <v>0</v>
      </c>
    </row>
    <row r="519" spans="1:19" x14ac:dyDescent="0.25">
      <c r="A519" s="31">
        <f t="shared" si="57"/>
        <v>518</v>
      </c>
      <c r="B519" s="99"/>
      <c r="C519" s="33" t="str">
        <f>IFERROR(VLOOKUP(B519,'Data '!$B:$H,3,0)," ")</f>
        <v xml:space="preserve"> </v>
      </c>
      <c r="D519" s="33" t="str">
        <f>IFERROR(VLOOKUP($B519,'Data '!$B:$H,4,0)," ")</f>
        <v xml:space="preserve"> </v>
      </c>
      <c r="E519" s="33" t="str">
        <f>IFERROR(VLOOKUP($B519,'Data '!$B:$H,4,0)," ")</f>
        <v xml:space="preserve"> </v>
      </c>
      <c r="F519" s="33" t="str">
        <f>IFERROR(VLOOKUP($B519,'Data '!$B:$H,5,0)," ")</f>
        <v xml:space="preserve"> </v>
      </c>
      <c r="G519" s="34" t="str">
        <f>IFERROR(VLOOKUP($B519,'Data '!$B:$H,7,0)," ")</f>
        <v xml:space="preserve"> </v>
      </c>
      <c r="H519" s="34" t="str">
        <f>IFERROR(VLOOKUP($B519,'Data '!$B:$S,18,0)," ")</f>
        <v xml:space="preserve"> </v>
      </c>
      <c r="I519" s="43" t="str">
        <f>IFERROR(VLOOKUP(B519,'Data '!$B:$G,6,0)," ")</f>
        <v xml:space="preserve"> </v>
      </c>
      <c r="J519" s="50"/>
      <c r="K519" s="50"/>
      <c r="L519" s="50"/>
      <c r="M519" s="53" t="str">
        <f t="shared" si="62"/>
        <v>0</v>
      </c>
      <c r="N519" s="32" t="str">
        <f>IFERROR(VLOOKUP(B519,'Data '!$B:$AN,39,0),"0")</f>
        <v>0</v>
      </c>
      <c r="O519" s="37">
        <f t="shared" si="58"/>
        <v>0</v>
      </c>
      <c r="P519" s="37">
        <f t="shared" si="59"/>
        <v>0</v>
      </c>
      <c r="Q519" s="50">
        <f t="shared" si="63"/>
        <v>0</v>
      </c>
      <c r="R519" s="37">
        <f t="shared" si="60"/>
        <v>0</v>
      </c>
      <c r="S519" s="38">
        <f t="shared" si="61"/>
        <v>0</v>
      </c>
    </row>
    <row r="520" spans="1:19" x14ac:dyDescent="0.25">
      <c r="A520" s="31">
        <f t="shared" si="57"/>
        <v>519</v>
      </c>
      <c r="B520" s="99"/>
      <c r="C520" s="33" t="str">
        <f>IFERROR(VLOOKUP(B520,'Data '!$B:$H,3,0)," ")</f>
        <v xml:space="preserve"> </v>
      </c>
      <c r="D520" s="33" t="str">
        <f>IFERROR(VLOOKUP($B520,'Data '!$B:$H,4,0)," ")</f>
        <v xml:space="preserve"> </v>
      </c>
      <c r="E520" s="33" t="str">
        <f>IFERROR(VLOOKUP($B520,'Data '!$B:$H,4,0)," ")</f>
        <v xml:space="preserve"> </v>
      </c>
      <c r="F520" s="33" t="str">
        <f>IFERROR(VLOOKUP($B520,'Data '!$B:$H,5,0)," ")</f>
        <v xml:space="preserve"> </v>
      </c>
      <c r="G520" s="34" t="str">
        <f>IFERROR(VLOOKUP($B520,'Data '!$B:$H,7,0)," ")</f>
        <v xml:space="preserve"> </v>
      </c>
      <c r="H520" s="34" t="str">
        <f>IFERROR(VLOOKUP($B520,'Data '!$B:$S,18,0)," ")</f>
        <v xml:space="preserve"> </v>
      </c>
      <c r="I520" s="43" t="str">
        <f>IFERROR(VLOOKUP(B520,'Data '!$B:$G,6,0)," ")</f>
        <v xml:space="preserve"> </v>
      </c>
      <c r="J520" s="50"/>
      <c r="K520" s="50"/>
      <c r="L520" s="50"/>
      <c r="M520" s="53" t="str">
        <f t="shared" si="62"/>
        <v>0</v>
      </c>
      <c r="N520" s="32" t="str">
        <f>IFERROR(VLOOKUP(B520,'Data '!$B:$AN,39,0),"0")</f>
        <v>0</v>
      </c>
      <c r="O520" s="37">
        <f t="shared" si="58"/>
        <v>0</v>
      </c>
      <c r="P520" s="37">
        <f t="shared" si="59"/>
        <v>0</v>
      </c>
      <c r="Q520" s="50">
        <f t="shared" si="63"/>
        <v>0</v>
      </c>
      <c r="R520" s="37">
        <f t="shared" si="60"/>
        <v>0</v>
      </c>
      <c r="S520" s="38">
        <f t="shared" si="61"/>
        <v>0</v>
      </c>
    </row>
    <row r="521" spans="1:19" x14ac:dyDescent="0.25">
      <c r="A521" s="31">
        <f t="shared" si="57"/>
        <v>520</v>
      </c>
      <c r="B521" s="99"/>
      <c r="C521" s="33" t="str">
        <f>IFERROR(VLOOKUP(B521,'Data '!$B:$H,3,0)," ")</f>
        <v xml:space="preserve"> </v>
      </c>
      <c r="D521" s="33" t="str">
        <f>IFERROR(VLOOKUP($B521,'Data '!$B:$H,4,0)," ")</f>
        <v xml:space="preserve"> </v>
      </c>
      <c r="E521" s="33" t="str">
        <f>IFERROR(VLOOKUP($B521,'Data '!$B:$H,4,0)," ")</f>
        <v xml:space="preserve"> </v>
      </c>
      <c r="F521" s="33" t="str">
        <f>IFERROR(VLOOKUP($B521,'Data '!$B:$H,5,0)," ")</f>
        <v xml:space="preserve"> </v>
      </c>
      <c r="G521" s="34" t="str">
        <f>IFERROR(VLOOKUP($B521,'Data '!$B:$H,7,0)," ")</f>
        <v xml:space="preserve"> </v>
      </c>
      <c r="H521" s="34" t="str">
        <f>IFERROR(VLOOKUP($B521,'Data '!$B:$S,18,0)," ")</f>
        <v xml:space="preserve"> </v>
      </c>
      <c r="I521" s="43" t="str">
        <f>IFERROR(VLOOKUP(B521,'Data '!$B:$G,6,0)," ")</f>
        <v xml:space="preserve"> </v>
      </c>
      <c r="J521" s="50"/>
      <c r="K521" s="50"/>
      <c r="L521" s="50"/>
      <c r="M521" s="53" t="str">
        <f t="shared" si="62"/>
        <v>0</v>
      </c>
      <c r="N521" s="32" t="str">
        <f>IFERROR(VLOOKUP(B521,'Data '!$B:$AN,39,0),"0")</f>
        <v>0</v>
      </c>
      <c r="O521" s="37">
        <f t="shared" si="58"/>
        <v>0</v>
      </c>
      <c r="P521" s="37">
        <f t="shared" si="59"/>
        <v>0</v>
      </c>
      <c r="Q521" s="50">
        <f t="shared" si="63"/>
        <v>0</v>
      </c>
      <c r="R521" s="37">
        <f t="shared" si="60"/>
        <v>0</v>
      </c>
      <c r="S521" s="38">
        <f t="shared" si="61"/>
        <v>0</v>
      </c>
    </row>
    <row r="522" spans="1:19" x14ac:dyDescent="0.25">
      <c r="A522" s="31">
        <f t="shared" si="57"/>
        <v>521</v>
      </c>
      <c r="B522" s="99"/>
      <c r="C522" s="33" t="str">
        <f>IFERROR(VLOOKUP(B522,'Data '!$B:$H,3,0)," ")</f>
        <v xml:space="preserve"> </v>
      </c>
      <c r="D522" s="33" t="str">
        <f>IFERROR(VLOOKUP($B522,'Data '!$B:$H,4,0)," ")</f>
        <v xml:space="preserve"> </v>
      </c>
      <c r="E522" s="33" t="str">
        <f>IFERROR(VLOOKUP($B522,'Data '!$B:$H,4,0)," ")</f>
        <v xml:space="preserve"> </v>
      </c>
      <c r="F522" s="33" t="str">
        <f>IFERROR(VLOOKUP($B522,'Data '!$B:$H,5,0)," ")</f>
        <v xml:space="preserve"> </v>
      </c>
      <c r="G522" s="34" t="str">
        <f>IFERROR(VLOOKUP($B522,'Data '!$B:$H,7,0)," ")</f>
        <v xml:space="preserve"> </v>
      </c>
      <c r="H522" s="34" t="str">
        <f>IFERROR(VLOOKUP($B522,'Data '!$B:$S,18,0)," ")</f>
        <v xml:space="preserve"> </v>
      </c>
      <c r="I522" s="43" t="str">
        <f>IFERROR(VLOOKUP(B522,'Data '!$B:$G,6,0)," ")</f>
        <v xml:space="preserve"> </v>
      </c>
      <c r="J522" s="50"/>
      <c r="K522" s="50"/>
      <c r="L522" s="50"/>
      <c r="M522" s="53" t="str">
        <f t="shared" si="62"/>
        <v>0</v>
      </c>
      <c r="N522" s="32" t="str">
        <f>IFERROR(VLOOKUP(B522,'Data '!$B:$AN,39,0),"0")</f>
        <v>0</v>
      </c>
      <c r="O522" s="37">
        <f t="shared" si="58"/>
        <v>0</v>
      </c>
      <c r="P522" s="37">
        <f t="shared" si="59"/>
        <v>0</v>
      </c>
      <c r="Q522" s="50">
        <f t="shared" si="63"/>
        <v>0</v>
      </c>
      <c r="R522" s="37">
        <f t="shared" si="60"/>
        <v>0</v>
      </c>
      <c r="S522" s="38">
        <f t="shared" si="61"/>
        <v>0</v>
      </c>
    </row>
    <row r="523" spans="1:19" x14ac:dyDescent="0.25">
      <c r="A523" s="31">
        <f t="shared" si="57"/>
        <v>522</v>
      </c>
      <c r="B523" s="99"/>
      <c r="C523" s="33" t="str">
        <f>IFERROR(VLOOKUP(B523,'Data '!$B:$H,3,0)," ")</f>
        <v xml:space="preserve"> </v>
      </c>
      <c r="D523" s="33" t="str">
        <f>IFERROR(VLOOKUP($B523,'Data '!$B:$H,4,0)," ")</f>
        <v xml:space="preserve"> </v>
      </c>
      <c r="E523" s="33" t="str">
        <f>IFERROR(VLOOKUP($B523,'Data '!$B:$H,4,0)," ")</f>
        <v xml:space="preserve"> </v>
      </c>
      <c r="F523" s="33" t="str">
        <f>IFERROR(VLOOKUP($B523,'Data '!$B:$H,5,0)," ")</f>
        <v xml:space="preserve"> </v>
      </c>
      <c r="G523" s="34" t="str">
        <f>IFERROR(VLOOKUP($B523,'Data '!$B:$H,7,0)," ")</f>
        <v xml:space="preserve"> </v>
      </c>
      <c r="H523" s="34" t="str">
        <f>IFERROR(VLOOKUP($B523,'Data '!$B:$S,18,0)," ")</f>
        <v xml:space="preserve"> </v>
      </c>
      <c r="I523" s="43" t="str">
        <f>IFERROR(VLOOKUP(B523,'Data '!$B:$G,6,0)," ")</f>
        <v xml:space="preserve"> </v>
      </c>
      <c r="J523" s="50"/>
      <c r="K523" s="50"/>
      <c r="L523" s="50"/>
      <c r="M523" s="53" t="str">
        <f t="shared" si="62"/>
        <v>0</v>
      </c>
      <c r="N523" s="32" t="str">
        <f>IFERROR(VLOOKUP(B523,'Data '!$B:$AN,39,0),"0")</f>
        <v>0</v>
      </c>
      <c r="O523" s="37">
        <f t="shared" si="58"/>
        <v>0</v>
      </c>
      <c r="P523" s="37">
        <f t="shared" si="59"/>
        <v>0</v>
      </c>
      <c r="Q523" s="50">
        <f t="shared" si="63"/>
        <v>0</v>
      </c>
      <c r="R523" s="37">
        <f t="shared" si="60"/>
        <v>0</v>
      </c>
      <c r="S523" s="38">
        <f t="shared" si="61"/>
        <v>0</v>
      </c>
    </row>
    <row r="524" spans="1:19" x14ac:dyDescent="0.25">
      <c r="A524" s="31">
        <f t="shared" si="57"/>
        <v>523</v>
      </c>
      <c r="B524" s="99"/>
      <c r="C524" s="33" t="str">
        <f>IFERROR(VLOOKUP(B524,'Data '!$B:$H,3,0)," ")</f>
        <v xml:space="preserve"> </v>
      </c>
      <c r="D524" s="33" t="str">
        <f>IFERROR(VLOOKUP($B524,'Data '!$B:$H,4,0)," ")</f>
        <v xml:space="preserve"> </v>
      </c>
      <c r="E524" s="33" t="str">
        <f>IFERROR(VLOOKUP($B524,'Data '!$B:$H,4,0)," ")</f>
        <v xml:space="preserve"> </v>
      </c>
      <c r="F524" s="33" t="str">
        <f>IFERROR(VLOOKUP($B524,'Data '!$B:$H,5,0)," ")</f>
        <v xml:space="preserve"> </v>
      </c>
      <c r="G524" s="34" t="str">
        <f>IFERROR(VLOOKUP($B524,'Data '!$B:$H,7,0)," ")</f>
        <v xml:space="preserve"> </v>
      </c>
      <c r="H524" s="34" t="str">
        <f>IFERROR(VLOOKUP($B524,'Data '!$B:$S,18,0)," ")</f>
        <v xml:space="preserve"> </v>
      </c>
      <c r="I524" s="43" t="str">
        <f>IFERROR(VLOOKUP(B524,'Data '!$B:$G,6,0)," ")</f>
        <v xml:space="preserve"> </v>
      </c>
      <c r="J524" s="50"/>
      <c r="K524" s="50"/>
      <c r="L524" s="50"/>
      <c r="M524" s="53" t="str">
        <f t="shared" si="62"/>
        <v>0</v>
      </c>
      <c r="N524" s="32" t="str">
        <f>IFERROR(VLOOKUP(B524,'Data '!$B:$AN,39,0),"0")</f>
        <v>0</v>
      </c>
      <c r="O524" s="37">
        <f t="shared" si="58"/>
        <v>0</v>
      </c>
      <c r="P524" s="37">
        <f t="shared" si="59"/>
        <v>0</v>
      </c>
      <c r="Q524" s="50">
        <f t="shared" si="63"/>
        <v>0</v>
      </c>
      <c r="R524" s="37">
        <f t="shared" si="60"/>
        <v>0</v>
      </c>
      <c r="S524" s="38">
        <f t="shared" si="61"/>
        <v>0</v>
      </c>
    </row>
    <row r="525" spans="1:19" x14ac:dyDescent="0.25">
      <c r="A525" s="31">
        <f t="shared" si="57"/>
        <v>524</v>
      </c>
      <c r="B525" s="99"/>
      <c r="C525" s="33" t="str">
        <f>IFERROR(VLOOKUP(B525,'Data '!$B:$H,3,0)," ")</f>
        <v xml:space="preserve"> </v>
      </c>
      <c r="D525" s="33" t="str">
        <f>IFERROR(VLOOKUP($B525,'Data '!$B:$H,4,0)," ")</f>
        <v xml:space="preserve"> </v>
      </c>
      <c r="E525" s="33" t="str">
        <f>IFERROR(VLOOKUP($B525,'Data '!$B:$H,4,0)," ")</f>
        <v xml:space="preserve"> </v>
      </c>
      <c r="F525" s="33" t="str">
        <f>IFERROR(VLOOKUP($B525,'Data '!$B:$H,5,0)," ")</f>
        <v xml:space="preserve"> </v>
      </c>
      <c r="G525" s="34" t="str">
        <f>IFERROR(VLOOKUP($B525,'Data '!$B:$H,7,0)," ")</f>
        <v xml:space="preserve"> </v>
      </c>
      <c r="H525" s="34" t="str">
        <f>IFERROR(VLOOKUP($B525,'Data '!$B:$S,18,0)," ")</f>
        <v xml:space="preserve"> </v>
      </c>
      <c r="I525" s="43" t="str">
        <f>IFERROR(VLOOKUP(B525,'Data '!$B:$G,6,0)," ")</f>
        <v xml:space="preserve"> </v>
      </c>
      <c r="J525" s="50"/>
      <c r="K525" s="50"/>
      <c r="L525" s="50"/>
      <c r="M525" s="53" t="str">
        <f t="shared" si="62"/>
        <v>0</v>
      </c>
      <c r="N525" s="32" t="str">
        <f>IFERROR(VLOOKUP(B525,'Data '!$B:$AN,39,0),"0")</f>
        <v>0</v>
      </c>
      <c r="O525" s="37">
        <f t="shared" si="58"/>
        <v>0</v>
      </c>
      <c r="P525" s="37">
        <f t="shared" si="59"/>
        <v>0</v>
      </c>
      <c r="Q525" s="50">
        <f t="shared" si="63"/>
        <v>0</v>
      </c>
      <c r="R525" s="37">
        <f t="shared" si="60"/>
        <v>0</v>
      </c>
      <c r="S525" s="38">
        <f t="shared" si="61"/>
        <v>0</v>
      </c>
    </row>
    <row r="526" spans="1:19" x14ac:dyDescent="0.25">
      <c r="A526" s="31">
        <f t="shared" si="57"/>
        <v>525</v>
      </c>
      <c r="B526" s="99"/>
      <c r="C526" s="33" t="str">
        <f>IFERROR(VLOOKUP(B526,'Data '!$B:$H,3,0)," ")</f>
        <v xml:space="preserve"> </v>
      </c>
      <c r="D526" s="33" t="str">
        <f>IFERROR(VLOOKUP($B526,'Data '!$B:$H,4,0)," ")</f>
        <v xml:space="preserve"> </v>
      </c>
      <c r="E526" s="33" t="str">
        <f>IFERROR(VLOOKUP($B526,'Data '!$B:$H,4,0)," ")</f>
        <v xml:space="preserve"> </v>
      </c>
      <c r="F526" s="33" t="str">
        <f>IFERROR(VLOOKUP($B526,'Data '!$B:$H,5,0)," ")</f>
        <v xml:space="preserve"> </v>
      </c>
      <c r="G526" s="34" t="str">
        <f>IFERROR(VLOOKUP($B526,'Data '!$B:$H,7,0)," ")</f>
        <v xml:space="preserve"> </v>
      </c>
      <c r="H526" s="34" t="str">
        <f>IFERROR(VLOOKUP($B526,'Data '!$B:$S,18,0)," ")</f>
        <v xml:space="preserve"> </v>
      </c>
      <c r="I526" s="43" t="str">
        <f>IFERROR(VLOOKUP(B526,'Data '!$B:$G,6,0)," ")</f>
        <v xml:space="preserve"> </v>
      </c>
      <c r="J526" s="50"/>
      <c r="K526" s="50"/>
      <c r="L526" s="50"/>
      <c r="M526" s="53" t="str">
        <f t="shared" si="62"/>
        <v>0</v>
      </c>
      <c r="N526" s="32" t="str">
        <f>IFERROR(VLOOKUP(B526,'Data '!$B:$AN,39,0),"0")</f>
        <v>0</v>
      </c>
      <c r="O526" s="37">
        <f t="shared" si="58"/>
        <v>0</v>
      </c>
      <c r="P526" s="37">
        <f t="shared" si="59"/>
        <v>0</v>
      </c>
      <c r="Q526" s="50">
        <f t="shared" si="63"/>
        <v>0</v>
      </c>
      <c r="R526" s="37">
        <f t="shared" si="60"/>
        <v>0</v>
      </c>
      <c r="S526" s="38">
        <f t="shared" si="61"/>
        <v>0</v>
      </c>
    </row>
    <row r="527" spans="1:19" x14ac:dyDescent="0.25">
      <c r="A527" s="31">
        <f t="shared" si="57"/>
        <v>526</v>
      </c>
      <c r="B527" s="99"/>
      <c r="C527" s="33" t="str">
        <f>IFERROR(VLOOKUP(B527,'Data '!$B:$H,3,0)," ")</f>
        <v xml:space="preserve"> </v>
      </c>
      <c r="D527" s="33" t="str">
        <f>IFERROR(VLOOKUP($B527,'Data '!$B:$H,4,0)," ")</f>
        <v xml:space="preserve"> </v>
      </c>
      <c r="E527" s="33" t="str">
        <f>IFERROR(VLOOKUP($B527,'Data '!$B:$H,4,0)," ")</f>
        <v xml:space="preserve"> </v>
      </c>
      <c r="F527" s="33" t="str">
        <f>IFERROR(VLOOKUP($B527,'Data '!$B:$H,5,0)," ")</f>
        <v xml:space="preserve"> </v>
      </c>
      <c r="G527" s="34" t="str">
        <f>IFERROR(VLOOKUP($B527,'Data '!$B:$H,7,0)," ")</f>
        <v xml:space="preserve"> </v>
      </c>
      <c r="H527" s="34" t="str">
        <f>IFERROR(VLOOKUP($B527,'Data '!$B:$S,18,0)," ")</f>
        <v xml:space="preserve"> </v>
      </c>
      <c r="I527" s="43" t="str">
        <f>IFERROR(VLOOKUP(B527,'Data '!$B:$G,6,0)," ")</f>
        <v xml:space="preserve"> </v>
      </c>
      <c r="J527" s="50"/>
      <c r="K527" s="50"/>
      <c r="L527" s="50"/>
      <c r="M527" s="53" t="str">
        <f t="shared" si="62"/>
        <v>0</v>
      </c>
      <c r="N527" s="32" t="str">
        <f>IFERROR(VLOOKUP(B527,'Data '!$B:$AN,39,0),"0")</f>
        <v>0</v>
      </c>
      <c r="O527" s="37">
        <f t="shared" si="58"/>
        <v>0</v>
      </c>
      <c r="P527" s="37">
        <f t="shared" si="59"/>
        <v>0</v>
      </c>
      <c r="Q527" s="50">
        <f t="shared" si="63"/>
        <v>0</v>
      </c>
      <c r="R527" s="37">
        <f t="shared" si="60"/>
        <v>0</v>
      </c>
      <c r="S527" s="38">
        <f t="shared" si="61"/>
        <v>0</v>
      </c>
    </row>
    <row r="528" spans="1:19" x14ac:dyDescent="0.25">
      <c r="A528" s="31">
        <f t="shared" si="57"/>
        <v>527</v>
      </c>
      <c r="B528" s="99"/>
      <c r="C528" s="33" t="str">
        <f>IFERROR(VLOOKUP(B528,'Data '!$B:$H,3,0)," ")</f>
        <v xml:space="preserve"> </v>
      </c>
      <c r="D528" s="33" t="str">
        <f>IFERROR(VLOOKUP($B528,'Data '!$B:$H,4,0)," ")</f>
        <v xml:space="preserve"> </v>
      </c>
      <c r="E528" s="33" t="str">
        <f>IFERROR(VLOOKUP($B528,'Data '!$B:$H,4,0)," ")</f>
        <v xml:space="preserve"> </v>
      </c>
      <c r="F528" s="33" t="str">
        <f>IFERROR(VLOOKUP($B528,'Data '!$B:$H,5,0)," ")</f>
        <v xml:space="preserve"> </v>
      </c>
      <c r="G528" s="34" t="str">
        <f>IFERROR(VLOOKUP($B528,'Data '!$B:$H,7,0)," ")</f>
        <v xml:space="preserve"> </v>
      </c>
      <c r="H528" s="34" t="str">
        <f>IFERROR(VLOOKUP($B528,'Data '!$B:$S,18,0)," ")</f>
        <v xml:space="preserve"> </v>
      </c>
      <c r="I528" s="43" t="str">
        <f>IFERROR(VLOOKUP(B528,'Data '!$B:$G,6,0)," ")</f>
        <v xml:space="preserve"> </v>
      </c>
      <c r="J528" s="50"/>
      <c r="K528" s="50"/>
      <c r="L528" s="50"/>
      <c r="M528" s="53" t="str">
        <f t="shared" si="62"/>
        <v>0</v>
      </c>
      <c r="N528" s="32" t="str">
        <f>IFERROR(VLOOKUP(B528,'Data '!$B:$AN,39,0),"0")</f>
        <v>0</v>
      </c>
      <c r="O528" s="37">
        <f t="shared" si="58"/>
        <v>0</v>
      </c>
      <c r="P528" s="37">
        <f t="shared" si="59"/>
        <v>0</v>
      </c>
      <c r="Q528" s="50">
        <f t="shared" si="63"/>
        <v>0</v>
      </c>
      <c r="R528" s="37">
        <f t="shared" si="60"/>
        <v>0</v>
      </c>
      <c r="S528" s="38">
        <f t="shared" si="61"/>
        <v>0</v>
      </c>
    </row>
    <row r="529" spans="1:19" x14ac:dyDescent="0.25">
      <c r="A529" s="31">
        <f t="shared" si="57"/>
        <v>528</v>
      </c>
      <c r="B529" s="99"/>
      <c r="C529" s="33" t="str">
        <f>IFERROR(VLOOKUP(B529,'Data '!$B:$H,3,0)," ")</f>
        <v xml:space="preserve"> </v>
      </c>
      <c r="D529" s="33" t="str">
        <f>IFERROR(VLOOKUP($B529,'Data '!$B:$H,4,0)," ")</f>
        <v xml:space="preserve"> </v>
      </c>
      <c r="E529" s="33" t="str">
        <f>IFERROR(VLOOKUP($B529,'Data '!$B:$H,4,0)," ")</f>
        <v xml:space="preserve"> </v>
      </c>
      <c r="F529" s="33" t="str">
        <f>IFERROR(VLOOKUP($B529,'Data '!$B:$H,5,0)," ")</f>
        <v xml:space="preserve"> </v>
      </c>
      <c r="G529" s="34" t="str">
        <f>IFERROR(VLOOKUP($B529,'Data '!$B:$H,7,0)," ")</f>
        <v xml:space="preserve"> </v>
      </c>
      <c r="H529" s="34" t="str">
        <f>IFERROR(VLOOKUP($B529,'Data '!$B:$S,18,0)," ")</f>
        <v xml:space="preserve"> </v>
      </c>
      <c r="I529" s="43" t="str">
        <f>IFERROR(VLOOKUP(B529,'Data '!$B:$G,6,0)," ")</f>
        <v xml:space="preserve"> </v>
      </c>
      <c r="J529" s="50"/>
      <c r="K529" s="50"/>
      <c r="L529" s="50"/>
      <c r="M529" s="53" t="str">
        <f t="shared" si="62"/>
        <v>0</v>
      </c>
      <c r="N529" s="32" t="str">
        <f>IFERROR(VLOOKUP(B529,'Data '!$B:$AN,39,0),"0")</f>
        <v>0</v>
      </c>
      <c r="O529" s="37">
        <f t="shared" si="58"/>
        <v>0</v>
      </c>
      <c r="P529" s="37">
        <f t="shared" si="59"/>
        <v>0</v>
      </c>
      <c r="Q529" s="50">
        <f t="shared" si="63"/>
        <v>0</v>
      </c>
      <c r="R529" s="37">
        <f t="shared" si="60"/>
        <v>0</v>
      </c>
      <c r="S529" s="38">
        <f t="shared" si="61"/>
        <v>0</v>
      </c>
    </row>
    <row r="530" spans="1:19" x14ac:dyDescent="0.25">
      <c r="A530" s="31">
        <f t="shared" si="57"/>
        <v>529</v>
      </c>
      <c r="B530" s="99"/>
      <c r="C530" s="33" t="str">
        <f>IFERROR(VLOOKUP(B530,'Data '!$B:$H,3,0)," ")</f>
        <v xml:space="preserve"> </v>
      </c>
      <c r="D530" s="33" t="str">
        <f>IFERROR(VLOOKUP($B530,'Data '!$B:$H,4,0)," ")</f>
        <v xml:space="preserve"> </v>
      </c>
      <c r="E530" s="33" t="str">
        <f>IFERROR(VLOOKUP($B530,'Data '!$B:$H,4,0)," ")</f>
        <v xml:space="preserve"> </v>
      </c>
      <c r="F530" s="33" t="str">
        <f>IFERROR(VLOOKUP($B530,'Data '!$B:$H,5,0)," ")</f>
        <v xml:space="preserve"> </v>
      </c>
      <c r="G530" s="34" t="str">
        <f>IFERROR(VLOOKUP($B530,'Data '!$B:$H,7,0)," ")</f>
        <v xml:space="preserve"> </v>
      </c>
      <c r="H530" s="34" t="str">
        <f>IFERROR(VLOOKUP($B530,'Data '!$B:$S,18,0)," ")</f>
        <v xml:space="preserve"> </v>
      </c>
      <c r="I530" s="43" t="str">
        <f>IFERROR(VLOOKUP(B530,'Data '!$B:$G,6,0)," ")</f>
        <v xml:space="preserve"> </v>
      </c>
      <c r="J530" s="50"/>
      <c r="K530" s="50"/>
      <c r="L530" s="50"/>
      <c r="M530" s="53" t="str">
        <f t="shared" si="62"/>
        <v>0</v>
      </c>
      <c r="N530" s="32" t="str">
        <f>IFERROR(VLOOKUP(B530,'Data '!$B:$AN,39,0),"0")</f>
        <v>0</v>
      </c>
      <c r="O530" s="37">
        <f t="shared" si="58"/>
        <v>0</v>
      </c>
      <c r="P530" s="37">
        <f t="shared" si="59"/>
        <v>0</v>
      </c>
      <c r="Q530" s="50">
        <f t="shared" si="63"/>
        <v>0</v>
      </c>
      <c r="R530" s="37">
        <f t="shared" si="60"/>
        <v>0</v>
      </c>
      <c r="S530" s="38">
        <f t="shared" si="61"/>
        <v>0</v>
      </c>
    </row>
    <row r="531" spans="1:19" x14ac:dyDescent="0.25">
      <c r="A531" s="31">
        <f t="shared" si="57"/>
        <v>530</v>
      </c>
      <c r="B531" s="99"/>
      <c r="C531" s="33" t="str">
        <f>IFERROR(VLOOKUP(B531,'Data '!$B:$H,3,0)," ")</f>
        <v xml:space="preserve"> </v>
      </c>
      <c r="D531" s="33" t="str">
        <f>IFERROR(VLOOKUP($B531,'Data '!$B:$H,4,0)," ")</f>
        <v xml:space="preserve"> </v>
      </c>
      <c r="E531" s="33" t="str">
        <f>IFERROR(VLOOKUP($B531,'Data '!$B:$H,4,0)," ")</f>
        <v xml:space="preserve"> </v>
      </c>
      <c r="F531" s="33" t="str">
        <f>IFERROR(VLOOKUP($B531,'Data '!$B:$H,5,0)," ")</f>
        <v xml:space="preserve"> </v>
      </c>
      <c r="G531" s="34" t="str">
        <f>IFERROR(VLOOKUP($B531,'Data '!$B:$H,7,0)," ")</f>
        <v xml:space="preserve"> </v>
      </c>
      <c r="H531" s="34" t="str">
        <f>IFERROR(VLOOKUP($B531,'Data '!$B:$S,18,0)," ")</f>
        <v xml:space="preserve"> </v>
      </c>
      <c r="I531" s="43" t="str">
        <f>IFERROR(VLOOKUP(B531,'Data '!$B:$G,6,0)," ")</f>
        <v xml:space="preserve"> </v>
      </c>
      <c r="J531" s="50"/>
      <c r="K531" s="50"/>
      <c r="L531" s="50"/>
      <c r="M531" s="53" t="str">
        <f t="shared" si="62"/>
        <v>0</v>
      </c>
      <c r="N531" s="32" t="str">
        <f>IFERROR(VLOOKUP(B531,'Data '!$B:$AN,39,0),"0")</f>
        <v>0</v>
      </c>
      <c r="O531" s="37">
        <f t="shared" si="58"/>
        <v>0</v>
      </c>
      <c r="P531" s="37">
        <f t="shared" si="59"/>
        <v>0</v>
      </c>
      <c r="Q531" s="50">
        <f t="shared" si="63"/>
        <v>0</v>
      </c>
      <c r="R531" s="37">
        <f t="shared" si="60"/>
        <v>0</v>
      </c>
      <c r="S531" s="38">
        <f t="shared" si="61"/>
        <v>0</v>
      </c>
    </row>
    <row r="532" spans="1:19" x14ac:dyDescent="0.25">
      <c r="A532" s="31">
        <f t="shared" si="57"/>
        <v>531</v>
      </c>
      <c r="B532" s="99"/>
      <c r="C532" s="33" t="str">
        <f>IFERROR(VLOOKUP(B532,'Data '!$B:$H,3,0)," ")</f>
        <v xml:space="preserve"> </v>
      </c>
      <c r="D532" s="33" t="str">
        <f>IFERROR(VLOOKUP($B532,'Data '!$B:$H,4,0)," ")</f>
        <v xml:space="preserve"> </v>
      </c>
      <c r="E532" s="33" t="str">
        <f>IFERROR(VLOOKUP($B532,'Data '!$B:$H,4,0)," ")</f>
        <v xml:space="preserve"> </v>
      </c>
      <c r="F532" s="33" t="str">
        <f>IFERROR(VLOOKUP($B532,'Data '!$B:$H,5,0)," ")</f>
        <v xml:space="preserve"> </v>
      </c>
      <c r="G532" s="34" t="str">
        <f>IFERROR(VLOOKUP($B532,'Data '!$B:$H,7,0)," ")</f>
        <v xml:space="preserve"> </v>
      </c>
      <c r="H532" s="34" t="str">
        <f>IFERROR(VLOOKUP($B532,'Data '!$B:$S,18,0)," ")</f>
        <v xml:space="preserve"> </v>
      </c>
      <c r="I532" s="43" t="str">
        <f>IFERROR(VLOOKUP(B532,'Data '!$B:$G,6,0)," ")</f>
        <v xml:space="preserve"> </v>
      </c>
      <c r="J532" s="50"/>
      <c r="K532" s="50"/>
      <c r="L532" s="50"/>
      <c r="M532" s="53" t="str">
        <f t="shared" si="62"/>
        <v>0</v>
      </c>
      <c r="N532" s="32" t="str">
        <f>IFERROR(VLOOKUP(B532,'Data '!$B:$AN,39,0),"0")</f>
        <v>0</v>
      </c>
      <c r="O532" s="37">
        <f t="shared" si="58"/>
        <v>0</v>
      </c>
      <c r="P532" s="37">
        <f t="shared" si="59"/>
        <v>0</v>
      </c>
      <c r="Q532" s="50">
        <f t="shared" si="63"/>
        <v>0</v>
      </c>
      <c r="R532" s="37">
        <f t="shared" si="60"/>
        <v>0</v>
      </c>
      <c r="S532" s="38">
        <f t="shared" si="61"/>
        <v>0</v>
      </c>
    </row>
    <row r="533" spans="1:19" x14ac:dyDescent="0.25">
      <c r="A533" s="31">
        <f t="shared" si="57"/>
        <v>532</v>
      </c>
      <c r="B533" s="99"/>
      <c r="C533" s="33" t="str">
        <f>IFERROR(VLOOKUP(B533,'Data '!$B:$H,3,0)," ")</f>
        <v xml:space="preserve"> </v>
      </c>
      <c r="D533" s="33" t="str">
        <f>IFERROR(VLOOKUP($B533,'Data '!$B:$H,4,0)," ")</f>
        <v xml:space="preserve"> </v>
      </c>
      <c r="E533" s="33" t="str">
        <f>IFERROR(VLOOKUP($B533,'Data '!$B:$H,4,0)," ")</f>
        <v xml:space="preserve"> </v>
      </c>
      <c r="F533" s="33" t="str">
        <f>IFERROR(VLOOKUP($B533,'Data '!$B:$H,5,0)," ")</f>
        <v xml:space="preserve"> </v>
      </c>
      <c r="G533" s="34" t="str">
        <f>IFERROR(VLOOKUP($B533,'Data '!$B:$H,7,0)," ")</f>
        <v xml:space="preserve"> </v>
      </c>
      <c r="H533" s="34" t="str">
        <f>IFERROR(VLOOKUP($B533,'Data '!$B:$S,18,0)," ")</f>
        <v xml:space="preserve"> </v>
      </c>
      <c r="I533" s="43" t="str">
        <f>IFERROR(VLOOKUP(B533,'Data '!$B:$G,6,0)," ")</f>
        <v xml:space="preserve"> </v>
      </c>
      <c r="J533" s="50"/>
      <c r="K533" s="50"/>
      <c r="L533" s="50"/>
      <c r="M533" s="53" t="str">
        <f t="shared" si="62"/>
        <v>0</v>
      </c>
      <c r="N533" s="32" t="str">
        <f>IFERROR(VLOOKUP(B533,'Data '!$B:$AN,39,0),"0")</f>
        <v>0</v>
      </c>
      <c r="O533" s="37">
        <f t="shared" si="58"/>
        <v>0</v>
      </c>
      <c r="P533" s="37">
        <f t="shared" si="59"/>
        <v>0</v>
      </c>
      <c r="Q533" s="50">
        <f t="shared" si="63"/>
        <v>0</v>
      </c>
      <c r="R533" s="37">
        <f t="shared" si="60"/>
        <v>0</v>
      </c>
      <c r="S533" s="38">
        <f t="shared" si="61"/>
        <v>0</v>
      </c>
    </row>
    <row r="534" spans="1:19" x14ac:dyDescent="0.25">
      <c r="A534" s="31">
        <f t="shared" si="57"/>
        <v>533</v>
      </c>
      <c r="B534" s="99"/>
      <c r="C534" s="33" t="str">
        <f>IFERROR(VLOOKUP(B534,'Data '!$B:$H,3,0)," ")</f>
        <v xml:space="preserve"> </v>
      </c>
      <c r="D534" s="33" t="str">
        <f>IFERROR(VLOOKUP($B534,'Data '!$B:$H,4,0)," ")</f>
        <v xml:space="preserve"> </v>
      </c>
      <c r="E534" s="33" t="str">
        <f>IFERROR(VLOOKUP($B534,'Data '!$B:$H,4,0)," ")</f>
        <v xml:space="preserve"> </v>
      </c>
      <c r="F534" s="33" t="str">
        <f>IFERROR(VLOOKUP($B534,'Data '!$B:$H,5,0)," ")</f>
        <v xml:space="preserve"> </v>
      </c>
      <c r="G534" s="34" t="str">
        <f>IFERROR(VLOOKUP($B534,'Data '!$B:$H,7,0)," ")</f>
        <v xml:space="preserve"> </v>
      </c>
      <c r="H534" s="34" t="str">
        <f>IFERROR(VLOOKUP($B534,'Data '!$B:$S,18,0)," ")</f>
        <v xml:space="preserve"> </v>
      </c>
      <c r="I534" s="43" t="str">
        <f>IFERROR(VLOOKUP(B534,'Data '!$B:$G,6,0)," ")</f>
        <v xml:space="preserve"> </v>
      </c>
      <c r="J534" s="50"/>
      <c r="K534" s="50"/>
      <c r="L534" s="50"/>
      <c r="M534" s="53" t="str">
        <f t="shared" si="62"/>
        <v>0</v>
      </c>
      <c r="N534" s="32" t="str">
        <f>IFERROR(VLOOKUP(B534,'Data '!$B:$AN,39,0),"0")</f>
        <v>0</v>
      </c>
      <c r="O534" s="37">
        <f t="shared" si="58"/>
        <v>0</v>
      </c>
      <c r="P534" s="37">
        <f t="shared" si="59"/>
        <v>0</v>
      </c>
      <c r="Q534" s="50">
        <f t="shared" si="63"/>
        <v>0</v>
      </c>
      <c r="R534" s="37">
        <f t="shared" si="60"/>
        <v>0</v>
      </c>
      <c r="S534" s="38">
        <f t="shared" si="61"/>
        <v>0</v>
      </c>
    </row>
    <row r="535" spans="1:19" x14ac:dyDescent="0.25">
      <c r="A535" s="31">
        <f t="shared" si="57"/>
        <v>534</v>
      </c>
      <c r="B535" s="99"/>
      <c r="C535" s="33" t="str">
        <f>IFERROR(VLOOKUP(B535,'Data '!$B:$H,3,0)," ")</f>
        <v xml:space="preserve"> </v>
      </c>
      <c r="D535" s="33" t="str">
        <f>IFERROR(VLOOKUP($B535,'Data '!$B:$H,4,0)," ")</f>
        <v xml:space="preserve"> </v>
      </c>
      <c r="E535" s="33" t="str">
        <f>IFERROR(VLOOKUP($B535,'Data '!$B:$H,4,0)," ")</f>
        <v xml:space="preserve"> </v>
      </c>
      <c r="F535" s="33" t="str">
        <f>IFERROR(VLOOKUP($B535,'Data '!$B:$H,5,0)," ")</f>
        <v xml:space="preserve"> </v>
      </c>
      <c r="G535" s="34" t="str">
        <f>IFERROR(VLOOKUP($B535,'Data '!$B:$H,7,0)," ")</f>
        <v xml:space="preserve"> </v>
      </c>
      <c r="H535" s="34" t="str">
        <f>IFERROR(VLOOKUP($B535,'Data '!$B:$S,18,0)," ")</f>
        <v xml:space="preserve"> </v>
      </c>
      <c r="I535" s="43" t="str">
        <f>IFERROR(VLOOKUP(B535,'Data '!$B:$G,6,0)," ")</f>
        <v xml:space="preserve"> </v>
      </c>
      <c r="J535" s="50"/>
      <c r="K535" s="50"/>
      <c r="L535" s="50"/>
      <c r="M535" s="53" t="str">
        <f t="shared" si="62"/>
        <v>0</v>
      </c>
      <c r="N535" s="32" t="str">
        <f>IFERROR(VLOOKUP(B535,'Data '!$B:$AN,39,0),"0")</f>
        <v>0</v>
      </c>
      <c r="O535" s="37">
        <f t="shared" si="58"/>
        <v>0</v>
      </c>
      <c r="P535" s="37">
        <f t="shared" si="59"/>
        <v>0</v>
      </c>
      <c r="Q535" s="50">
        <f t="shared" si="63"/>
        <v>0</v>
      </c>
      <c r="R535" s="37">
        <f t="shared" si="60"/>
        <v>0</v>
      </c>
      <c r="S535" s="38">
        <f t="shared" si="61"/>
        <v>0</v>
      </c>
    </row>
    <row r="536" spans="1:19" x14ac:dyDescent="0.25">
      <c r="A536" s="31">
        <f t="shared" si="57"/>
        <v>535</v>
      </c>
      <c r="B536" s="99"/>
      <c r="C536" s="33" t="str">
        <f>IFERROR(VLOOKUP(B536,'Data '!$B:$H,3,0)," ")</f>
        <v xml:space="preserve"> </v>
      </c>
      <c r="D536" s="33" t="str">
        <f>IFERROR(VLOOKUP($B536,'Data '!$B:$H,4,0)," ")</f>
        <v xml:space="preserve"> </v>
      </c>
      <c r="E536" s="33" t="str">
        <f>IFERROR(VLOOKUP($B536,'Data '!$B:$H,4,0)," ")</f>
        <v xml:space="preserve"> </v>
      </c>
      <c r="F536" s="33" t="str">
        <f>IFERROR(VLOOKUP($B536,'Data '!$B:$H,5,0)," ")</f>
        <v xml:space="preserve"> </v>
      </c>
      <c r="G536" s="34" t="str">
        <f>IFERROR(VLOOKUP($B536,'Data '!$B:$H,7,0)," ")</f>
        <v xml:space="preserve"> </v>
      </c>
      <c r="H536" s="34" t="str">
        <f>IFERROR(VLOOKUP($B536,'Data '!$B:$S,18,0)," ")</f>
        <v xml:space="preserve"> </v>
      </c>
      <c r="I536" s="43" t="str">
        <f>IFERROR(VLOOKUP(B536,'Data '!$B:$G,6,0)," ")</f>
        <v xml:space="preserve"> </v>
      </c>
      <c r="J536" s="50"/>
      <c r="K536" s="50"/>
      <c r="L536" s="50"/>
      <c r="M536" s="53" t="str">
        <f t="shared" si="62"/>
        <v>0</v>
      </c>
      <c r="N536" s="32" t="str">
        <f>IFERROR(VLOOKUP(B536,'Data '!$B:$AN,39,0),"0")</f>
        <v>0</v>
      </c>
      <c r="O536" s="37">
        <f t="shared" si="58"/>
        <v>0</v>
      </c>
      <c r="P536" s="37">
        <f t="shared" si="59"/>
        <v>0</v>
      </c>
      <c r="Q536" s="50">
        <f t="shared" si="63"/>
        <v>0</v>
      </c>
      <c r="R536" s="37">
        <f t="shared" si="60"/>
        <v>0</v>
      </c>
      <c r="S536" s="38">
        <f t="shared" si="61"/>
        <v>0</v>
      </c>
    </row>
    <row r="537" spans="1:19" x14ac:dyDescent="0.25">
      <c r="A537" s="31">
        <f t="shared" si="57"/>
        <v>536</v>
      </c>
      <c r="B537" s="99"/>
      <c r="C537" s="33" t="str">
        <f>IFERROR(VLOOKUP(B537,'Data '!$B:$H,3,0)," ")</f>
        <v xml:space="preserve"> </v>
      </c>
      <c r="D537" s="33" t="str">
        <f>IFERROR(VLOOKUP($B537,'Data '!$B:$H,4,0)," ")</f>
        <v xml:space="preserve"> </v>
      </c>
      <c r="E537" s="33" t="str">
        <f>IFERROR(VLOOKUP($B537,'Data '!$B:$H,4,0)," ")</f>
        <v xml:space="preserve"> </v>
      </c>
      <c r="F537" s="33" t="str">
        <f>IFERROR(VLOOKUP($B537,'Data '!$B:$H,5,0)," ")</f>
        <v xml:space="preserve"> </v>
      </c>
      <c r="G537" s="34" t="str">
        <f>IFERROR(VLOOKUP($B537,'Data '!$B:$H,7,0)," ")</f>
        <v xml:space="preserve"> </v>
      </c>
      <c r="H537" s="34" t="str">
        <f>IFERROR(VLOOKUP($B537,'Data '!$B:$S,18,0)," ")</f>
        <v xml:space="preserve"> </v>
      </c>
      <c r="I537" s="43" t="str">
        <f>IFERROR(VLOOKUP(B537,'Data '!$B:$G,6,0)," ")</f>
        <v xml:space="preserve"> </v>
      </c>
      <c r="J537" s="50"/>
      <c r="K537" s="50"/>
      <c r="L537" s="50"/>
      <c r="M537" s="53" t="str">
        <f t="shared" si="62"/>
        <v>0</v>
      </c>
      <c r="N537" s="32" t="str">
        <f>IFERROR(VLOOKUP(B537,'Data '!$B:$AN,39,0),"0")</f>
        <v>0</v>
      </c>
      <c r="O537" s="37">
        <f t="shared" si="58"/>
        <v>0</v>
      </c>
      <c r="P537" s="37">
        <f t="shared" si="59"/>
        <v>0</v>
      </c>
      <c r="Q537" s="50">
        <f t="shared" si="63"/>
        <v>0</v>
      </c>
      <c r="R537" s="37">
        <f t="shared" si="60"/>
        <v>0</v>
      </c>
      <c r="S537" s="38">
        <f t="shared" si="61"/>
        <v>0</v>
      </c>
    </row>
    <row r="538" spans="1:19" x14ac:dyDescent="0.25">
      <c r="A538" s="31">
        <f t="shared" si="57"/>
        <v>537</v>
      </c>
      <c r="B538" s="99"/>
      <c r="C538" s="33" t="str">
        <f>IFERROR(VLOOKUP(B538,'Data '!$B:$H,3,0)," ")</f>
        <v xml:space="preserve"> </v>
      </c>
      <c r="D538" s="33" t="str">
        <f>IFERROR(VLOOKUP($B538,'Data '!$B:$H,4,0)," ")</f>
        <v xml:space="preserve"> </v>
      </c>
      <c r="E538" s="33" t="str">
        <f>IFERROR(VLOOKUP($B538,'Data '!$B:$H,4,0)," ")</f>
        <v xml:space="preserve"> </v>
      </c>
      <c r="F538" s="33" t="str">
        <f>IFERROR(VLOOKUP($B538,'Data '!$B:$H,5,0)," ")</f>
        <v xml:space="preserve"> </v>
      </c>
      <c r="G538" s="34" t="str">
        <f>IFERROR(VLOOKUP($B538,'Data '!$B:$H,7,0)," ")</f>
        <v xml:space="preserve"> </v>
      </c>
      <c r="H538" s="34" t="str">
        <f>IFERROR(VLOOKUP($B538,'Data '!$B:$S,18,0)," ")</f>
        <v xml:space="preserve"> </v>
      </c>
      <c r="I538" s="43" t="str">
        <f>IFERROR(VLOOKUP(B538,'Data '!$B:$G,6,0)," ")</f>
        <v xml:space="preserve"> </v>
      </c>
      <c r="J538" s="50"/>
      <c r="K538" s="50"/>
      <c r="L538" s="50"/>
      <c r="M538" s="53" t="str">
        <f t="shared" si="62"/>
        <v>0</v>
      </c>
      <c r="N538" s="32" t="str">
        <f>IFERROR(VLOOKUP(B538,'Data '!$B:$AN,39,0),"0")</f>
        <v>0</v>
      </c>
      <c r="O538" s="37">
        <f t="shared" si="58"/>
        <v>0</v>
      </c>
      <c r="P538" s="37">
        <f t="shared" si="59"/>
        <v>0</v>
      </c>
      <c r="Q538" s="50">
        <f t="shared" si="63"/>
        <v>0</v>
      </c>
      <c r="R538" s="37">
        <f t="shared" si="60"/>
        <v>0</v>
      </c>
      <c r="S538" s="38">
        <f t="shared" si="61"/>
        <v>0</v>
      </c>
    </row>
    <row r="539" spans="1:19" x14ac:dyDescent="0.25">
      <c r="A539" s="31">
        <f t="shared" si="57"/>
        <v>538</v>
      </c>
      <c r="B539" s="99"/>
      <c r="C539" s="33" t="str">
        <f>IFERROR(VLOOKUP(B539,'Data '!$B:$H,3,0)," ")</f>
        <v xml:space="preserve"> </v>
      </c>
      <c r="D539" s="33" t="str">
        <f>IFERROR(VLOOKUP($B539,'Data '!$B:$H,4,0)," ")</f>
        <v xml:space="preserve"> </v>
      </c>
      <c r="E539" s="33" t="str">
        <f>IFERROR(VLOOKUP($B539,'Data '!$B:$H,4,0)," ")</f>
        <v xml:space="preserve"> </v>
      </c>
      <c r="F539" s="33" t="str">
        <f>IFERROR(VLOOKUP($B539,'Data '!$B:$H,5,0)," ")</f>
        <v xml:space="preserve"> </v>
      </c>
      <c r="G539" s="34" t="str">
        <f>IFERROR(VLOOKUP($B539,'Data '!$B:$H,7,0)," ")</f>
        <v xml:space="preserve"> </v>
      </c>
      <c r="H539" s="34" t="str">
        <f>IFERROR(VLOOKUP($B539,'Data '!$B:$S,18,0)," ")</f>
        <v xml:space="preserve"> </v>
      </c>
      <c r="I539" s="43" t="str">
        <f>IFERROR(VLOOKUP(B539,'Data '!$B:$G,6,0)," ")</f>
        <v xml:space="preserve"> </v>
      </c>
      <c r="J539" s="50"/>
      <c r="K539" s="50"/>
      <c r="L539" s="50"/>
      <c r="M539" s="53" t="str">
        <f t="shared" si="62"/>
        <v>0</v>
      </c>
      <c r="N539" s="32" t="str">
        <f>IFERROR(VLOOKUP(B539,'Data '!$B:$AN,39,0),"0")</f>
        <v>0</v>
      </c>
      <c r="O539" s="37">
        <f t="shared" si="58"/>
        <v>0</v>
      </c>
      <c r="P539" s="37">
        <f t="shared" si="59"/>
        <v>0</v>
      </c>
      <c r="Q539" s="50">
        <f t="shared" si="63"/>
        <v>0</v>
      </c>
      <c r="R539" s="37">
        <f t="shared" si="60"/>
        <v>0</v>
      </c>
      <c r="S539" s="38">
        <f t="shared" si="61"/>
        <v>0</v>
      </c>
    </row>
    <row r="540" spans="1:19" x14ac:dyDescent="0.25">
      <c r="A540" s="31">
        <f t="shared" si="57"/>
        <v>539</v>
      </c>
      <c r="B540" s="99"/>
      <c r="C540" s="33" t="str">
        <f>IFERROR(VLOOKUP(B540,'Data '!$B:$H,3,0)," ")</f>
        <v xml:space="preserve"> </v>
      </c>
      <c r="D540" s="33" t="str">
        <f>IFERROR(VLOOKUP($B540,'Data '!$B:$H,4,0)," ")</f>
        <v xml:space="preserve"> </v>
      </c>
      <c r="E540" s="33" t="str">
        <f>IFERROR(VLOOKUP($B540,'Data '!$B:$H,4,0)," ")</f>
        <v xml:space="preserve"> </v>
      </c>
      <c r="F540" s="33" t="str">
        <f>IFERROR(VLOOKUP($B540,'Data '!$B:$H,5,0)," ")</f>
        <v xml:space="preserve"> </v>
      </c>
      <c r="G540" s="34" t="str">
        <f>IFERROR(VLOOKUP($B540,'Data '!$B:$H,7,0)," ")</f>
        <v xml:space="preserve"> </v>
      </c>
      <c r="H540" s="34" t="str">
        <f>IFERROR(VLOOKUP($B540,'Data '!$B:$S,18,0)," ")</f>
        <v xml:space="preserve"> </v>
      </c>
      <c r="I540" s="43" t="str">
        <f>IFERROR(VLOOKUP(B540,'Data '!$B:$G,6,0)," ")</f>
        <v xml:space="preserve"> </v>
      </c>
      <c r="J540" s="50"/>
      <c r="K540" s="50"/>
      <c r="L540" s="50"/>
      <c r="M540" s="53" t="str">
        <f t="shared" si="62"/>
        <v>0</v>
      </c>
      <c r="N540" s="32" t="str">
        <f>IFERROR(VLOOKUP(B540,'Data '!$B:$AN,39,0),"0")</f>
        <v>0</v>
      </c>
      <c r="O540" s="37">
        <f t="shared" si="58"/>
        <v>0</v>
      </c>
      <c r="P540" s="37">
        <f t="shared" si="59"/>
        <v>0</v>
      </c>
      <c r="Q540" s="50">
        <f t="shared" si="63"/>
        <v>0</v>
      </c>
      <c r="R540" s="37">
        <f t="shared" si="60"/>
        <v>0</v>
      </c>
      <c r="S540" s="38">
        <f t="shared" si="61"/>
        <v>0</v>
      </c>
    </row>
    <row r="541" spans="1:19" x14ac:dyDescent="0.25">
      <c r="A541" s="31">
        <f t="shared" si="57"/>
        <v>540</v>
      </c>
      <c r="B541" s="99"/>
      <c r="C541" s="33" t="str">
        <f>IFERROR(VLOOKUP(B541,'Data '!$B:$H,3,0)," ")</f>
        <v xml:space="preserve"> </v>
      </c>
      <c r="D541" s="33" t="str">
        <f>IFERROR(VLOOKUP($B541,'Data '!$B:$H,4,0)," ")</f>
        <v xml:space="preserve"> </v>
      </c>
      <c r="E541" s="33" t="str">
        <f>IFERROR(VLOOKUP($B541,'Data '!$B:$H,4,0)," ")</f>
        <v xml:space="preserve"> </v>
      </c>
      <c r="F541" s="33" t="str">
        <f>IFERROR(VLOOKUP($B541,'Data '!$B:$H,5,0)," ")</f>
        <v xml:space="preserve"> </v>
      </c>
      <c r="G541" s="34" t="str">
        <f>IFERROR(VLOOKUP($B541,'Data '!$B:$H,7,0)," ")</f>
        <v xml:space="preserve"> </v>
      </c>
      <c r="H541" s="34" t="str">
        <f>IFERROR(VLOOKUP($B541,'Data '!$B:$S,18,0)," ")</f>
        <v xml:space="preserve"> </v>
      </c>
      <c r="I541" s="43" t="str">
        <f>IFERROR(VLOOKUP(B541,'Data '!$B:$G,6,0)," ")</f>
        <v xml:space="preserve"> </v>
      </c>
      <c r="J541" s="50"/>
      <c r="K541" s="50"/>
      <c r="L541" s="50"/>
      <c r="M541" s="53" t="str">
        <f t="shared" si="62"/>
        <v>0</v>
      </c>
      <c r="N541" s="32" t="str">
        <f>IFERROR(VLOOKUP(B541,'Data '!$B:$AN,39,0),"0")</f>
        <v>0</v>
      </c>
      <c r="O541" s="37">
        <f t="shared" si="58"/>
        <v>0</v>
      </c>
      <c r="P541" s="37">
        <f t="shared" si="59"/>
        <v>0</v>
      </c>
      <c r="Q541" s="50">
        <f t="shared" si="63"/>
        <v>0</v>
      </c>
      <c r="R541" s="37">
        <f t="shared" si="60"/>
        <v>0</v>
      </c>
      <c r="S541" s="38">
        <f t="shared" si="61"/>
        <v>0</v>
      </c>
    </row>
    <row r="542" spans="1:19" x14ac:dyDescent="0.25">
      <c r="A542" s="31">
        <f t="shared" si="57"/>
        <v>541</v>
      </c>
      <c r="B542" s="99"/>
      <c r="C542" s="33" t="str">
        <f>IFERROR(VLOOKUP(B542,'Data '!$B:$H,3,0)," ")</f>
        <v xml:space="preserve"> </v>
      </c>
      <c r="D542" s="33" t="str">
        <f>IFERROR(VLOOKUP($B542,'Data '!$B:$H,4,0)," ")</f>
        <v xml:space="preserve"> </v>
      </c>
      <c r="E542" s="33" t="str">
        <f>IFERROR(VLOOKUP($B542,'Data '!$B:$H,4,0)," ")</f>
        <v xml:space="preserve"> </v>
      </c>
      <c r="F542" s="33" t="str">
        <f>IFERROR(VLOOKUP($B542,'Data '!$B:$H,5,0)," ")</f>
        <v xml:space="preserve"> </v>
      </c>
      <c r="G542" s="34" t="str">
        <f>IFERROR(VLOOKUP($B542,'Data '!$B:$H,7,0)," ")</f>
        <v xml:space="preserve"> </v>
      </c>
      <c r="H542" s="34" t="str">
        <f>IFERROR(VLOOKUP($B542,'Data '!$B:$S,18,0)," ")</f>
        <v xml:space="preserve"> </v>
      </c>
      <c r="I542" s="43" t="str">
        <f>IFERROR(VLOOKUP(B542,'Data '!$B:$G,6,0)," ")</f>
        <v xml:space="preserve"> </v>
      </c>
      <c r="J542" s="50"/>
      <c r="K542" s="50"/>
      <c r="L542" s="50"/>
      <c r="M542" s="53" t="str">
        <f t="shared" si="62"/>
        <v>0</v>
      </c>
      <c r="N542" s="32" t="str">
        <f>IFERROR(VLOOKUP(B542,'Data '!$B:$AN,39,0),"0")</f>
        <v>0</v>
      </c>
      <c r="O542" s="37">
        <f t="shared" si="58"/>
        <v>0</v>
      </c>
      <c r="P542" s="37">
        <f t="shared" si="59"/>
        <v>0</v>
      </c>
      <c r="Q542" s="50">
        <f t="shared" si="63"/>
        <v>0</v>
      </c>
      <c r="R542" s="37">
        <f t="shared" si="60"/>
        <v>0</v>
      </c>
      <c r="S542" s="38">
        <f t="shared" si="61"/>
        <v>0</v>
      </c>
    </row>
    <row r="543" spans="1:19" x14ac:dyDescent="0.25">
      <c r="A543" s="31">
        <f t="shared" si="57"/>
        <v>542</v>
      </c>
      <c r="B543" s="99"/>
      <c r="C543" s="33" t="str">
        <f>IFERROR(VLOOKUP(B543,'Data '!$B:$H,3,0)," ")</f>
        <v xml:space="preserve"> </v>
      </c>
      <c r="D543" s="33" t="str">
        <f>IFERROR(VLOOKUP($B543,'Data '!$B:$H,4,0)," ")</f>
        <v xml:space="preserve"> </v>
      </c>
      <c r="E543" s="33" t="str">
        <f>IFERROR(VLOOKUP($B543,'Data '!$B:$H,4,0)," ")</f>
        <v xml:space="preserve"> </v>
      </c>
      <c r="F543" s="33" t="str">
        <f>IFERROR(VLOOKUP($B543,'Data '!$B:$H,5,0)," ")</f>
        <v xml:space="preserve"> </v>
      </c>
      <c r="G543" s="34" t="str">
        <f>IFERROR(VLOOKUP($B543,'Data '!$B:$H,7,0)," ")</f>
        <v xml:space="preserve"> </v>
      </c>
      <c r="H543" s="34" t="str">
        <f>IFERROR(VLOOKUP($B543,'Data '!$B:$S,18,0)," ")</f>
        <v xml:space="preserve"> </v>
      </c>
      <c r="I543" s="43" t="str">
        <f>IFERROR(VLOOKUP(B543,'Data '!$B:$G,6,0)," ")</f>
        <v xml:space="preserve"> </v>
      </c>
      <c r="J543" s="50"/>
      <c r="K543" s="50"/>
      <c r="L543" s="50"/>
      <c r="M543" s="53" t="str">
        <f t="shared" si="62"/>
        <v>0</v>
      </c>
      <c r="N543" s="32" t="str">
        <f>IFERROR(VLOOKUP(B543,'Data '!$B:$AN,39,0),"0")</f>
        <v>0</v>
      </c>
      <c r="O543" s="37">
        <f t="shared" si="58"/>
        <v>0</v>
      </c>
      <c r="P543" s="37">
        <f t="shared" si="59"/>
        <v>0</v>
      </c>
      <c r="Q543" s="50">
        <f t="shared" si="63"/>
        <v>0</v>
      </c>
      <c r="R543" s="37">
        <f t="shared" si="60"/>
        <v>0</v>
      </c>
      <c r="S543" s="38">
        <f t="shared" si="61"/>
        <v>0</v>
      </c>
    </row>
    <row r="544" spans="1:19" x14ac:dyDescent="0.25">
      <c r="A544" s="31">
        <f t="shared" si="57"/>
        <v>543</v>
      </c>
      <c r="B544" s="99"/>
      <c r="C544" s="33" t="str">
        <f>IFERROR(VLOOKUP(B544,'Data '!$B:$H,3,0)," ")</f>
        <v xml:space="preserve"> </v>
      </c>
      <c r="D544" s="33" t="str">
        <f>IFERROR(VLOOKUP($B544,'Data '!$B:$H,4,0)," ")</f>
        <v xml:space="preserve"> </v>
      </c>
      <c r="E544" s="33" t="str">
        <f>IFERROR(VLOOKUP($B544,'Data '!$B:$H,4,0)," ")</f>
        <v xml:space="preserve"> </v>
      </c>
      <c r="F544" s="33" t="str">
        <f>IFERROR(VLOOKUP($B544,'Data '!$B:$H,5,0)," ")</f>
        <v xml:space="preserve"> </v>
      </c>
      <c r="G544" s="34" t="str">
        <f>IFERROR(VLOOKUP($B544,'Data '!$B:$H,7,0)," ")</f>
        <v xml:space="preserve"> </v>
      </c>
      <c r="H544" s="34" t="str">
        <f>IFERROR(VLOOKUP($B544,'Data '!$B:$S,18,0)," ")</f>
        <v xml:space="preserve"> </v>
      </c>
      <c r="I544" s="43" t="str">
        <f>IFERROR(VLOOKUP(B544,'Data '!$B:$G,6,0)," ")</f>
        <v xml:space="preserve"> </v>
      </c>
      <c r="J544" s="50"/>
      <c r="K544" s="50"/>
      <c r="L544" s="50"/>
      <c r="M544" s="53" t="str">
        <f t="shared" si="62"/>
        <v>0</v>
      </c>
      <c r="N544" s="32" t="str">
        <f>IFERROR(VLOOKUP(B544,'Data '!$B:$AN,39,0),"0")</f>
        <v>0</v>
      </c>
      <c r="O544" s="37">
        <f t="shared" si="58"/>
        <v>0</v>
      </c>
      <c r="P544" s="37">
        <f t="shared" si="59"/>
        <v>0</v>
      </c>
      <c r="Q544" s="50">
        <f t="shared" si="63"/>
        <v>0</v>
      </c>
      <c r="R544" s="37">
        <f t="shared" si="60"/>
        <v>0</v>
      </c>
      <c r="S544" s="38">
        <f t="shared" si="61"/>
        <v>0</v>
      </c>
    </row>
    <row r="545" spans="1:19" x14ac:dyDescent="0.25">
      <c r="A545" s="31">
        <f t="shared" si="57"/>
        <v>544</v>
      </c>
      <c r="B545" s="99"/>
      <c r="C545" s="33" t="str">
        <f>IFERROR(VLOOKUP(B545,'Data '!$B:$H,3,0)," ")</f>
        <v xml:space="preserve"> </v>
      </c>
      <c r="D545" s="33" t="str">
        <f>IFERROR(VLOOKUP($B545,'Data '!$B:$H,4,0)," ")</f>
        <v xml:space="preserve"> </v>
      </c>
      <c r="E545" s="33" t="str">
        <f>IFERROR(VLOOKUP($B545,'Data '!$B:$H,4,0)," ")</f>
        <v xml:space="preserve"> </v>
      </c>
      <c r="F545" s="33" t="str">
        <f>IFERROR(VLOOKUP($B545,'Data '!$B:$H,5,0)," ")</f>
        <v xml:space="preserve"> </v>
      </c>
      <c r="G545" s="34" t="str">
        <f>IFERROR(VLOOKUP($B545,'Data '!$B:$H,7,0)," ")</f>
        <v xml:space="preserve"> </v>
      </c>
      <c r="H545" s="34" t="str">
        <f>IFERROR(VLOOKUP($B545,'Data '!$B:$S,18,0)," ")</f>
        <v xml:space="preserve"> </v>
      </c>
      <c r="I545" s="43" t="str">
        <f>IFERROR(VLOOKUP(B545,'Data '!$B:$G,6,0)," ")</f>
        <v xml:space="preserve"> </v>
      </c>
      <c r="J545" s="50"/>
      <c r="K545" s="50"/>
      <c r="L545" s="50"/>
      <c r="M545" s="53" t="str">
        <f t="shared" si="62"/>
        <v>0</v>
      </c>
      <c r="N545" s="32" t="str">
        <f>IFERROR(VLOOKUP(B545,'Data '!$B:$AN,39,0),"0")</f>
        <v>0</v>
      </c>
      <c r="O545" s="37">
        <f t="shared" si="58"/>
        <v>0</v>
      </c>
      <c r="P545" s="37">
        <f t="shared" si="59"/>
        <v>0</v>
      </c>
      <c r="Q545" s="50">
        <f t="shared" si="63"/>
        <v>0</v>
      </c>
      <c r="R545" s="37">
        <f t="shared" si="60"/>
        <v>0</v>
      </c>
      <c r="S545" s="38">
        <f t="shared" si="61"/>
        <v>0</v>
      </c>
    </row>
    <row r="546" spans="1:19" x14ac:dyDescent="0.25">
      <c r="A546" s="31">
        <f t="shared" si="57"/>
        <v>545</v>
      </c>
      <c r="B546" s="99"/>
      <c r="C546" s="33" t="str">
        <f>IFERROR(VLOOKUP(B546,'Data '!$B:$H,3,0)," ")</f>
        <v xml:space="preserve"> </v>
      </c>
      <c r="D546" s="33" t="str">
        <f>IFERROR(VLOOKUP($B546,'Data '!$B:$H,4,0)," ")</f>
        <v xml:space="preserve"> </v>
      </c>
      <c r="E546" s="33" t="str">
        <f>IFERROR(VLOOKUP($B546,'Data '!$B:$H,4,0)," ")</f>
        <v xml:space="preserve"> </v>
      </c>
      <c r="F546" s="33" t="str">
        <f>IFERROR(VLOOKUP($B546,'Data '!$B:$H,5,0)," ")</f>
        <v xml:space="preserve"> </v>
      </c>
      <c r="G546" s="34" t="str">
        <f>IFERROR(VLOOKUP($B546,'Data '!$B:$H,7,0)," ")</f>
        <v xml:space="preserve"> </v>
      </c>
      <c r="H546" s="34" t="str">
        <f>IFERROR(VLOOKUP($B546,'Data '!$B:$S,18,0)," ")</f>
        <v xml:space="preserve"> </v>
      </c>
      <c r="I546" s="43" t="str">
        <f>IFERROR(VLOOKUP(B546,'Data '!$B:$G,6,0)," ")</f>
        <v xml:space="preserve"> </v>
      </c>
      <c r="J546" s="50"/>
      <c r="K546" s="50"/>
      <c r="L546" s="50"/>
      <c r="M546" s="53" t="str">
        <f t="shared" si="62"/>
        <v>0</v>
      </c>
      <c r="N546" s="32" t="str">
        <f>IFERROR(VLOOKUP(B546,'Data '!$B:$AN,39,0),"0")</f>
        <v>0</v>
      </c>
      <c r="O546" s="37">
        <f t="shared" si="58"/>
        <v>0</v>
      </c>
      <c r="P546" s="37">
        <f t="shared" si="59"/>
        <v>0</v>
      </c>
      <c r="Q546" s="50">
        <f t="shared" si="63"/>
        <v>0</v>
      </c>
      <c r="R546" s="37">
        <f t="shared" si="60"/>
        <v>0</v>
      </c>
      <c r="S546" s="38">
        <f t="shared" si="61"/>
        <v>0</v>
      </c>
    </row>
    <row r="547" spans="1:19" x14ac:dyDescent="0.25">
      <c r="A547" s="31">
        <f t="shared" si="57"/>
        <v>546</v>
      </c>
      <c r="B547" s="99"/>
      <c r="C547" s="33" t="str">
        <f>IFERROR(VLOOKUP(B547,'Data '!$B:$H,3,0)," ")</f>
        <v xml:space="preserve"> </v>
      </c>
      <c r="D547" s="33" t="str">
        <f>IFERROR(VLOOKUP($B547,'Data '!$B:$H,4,0)," ")</f>
        <v xml:space="preserve"> </v>
      </c>
      <c r="E547" s="33" t="str">
        <f>IFERROR(VLOOKUP($B547,'Data '!$B:$H,4,0)," ")</f>
        <v xml:space="preserve"> </v>
      </c>
      <c r="F547" s="33" t="str">
        <f>IFERROR(VLOOKUP($B547,'Data '!$B:$H,5,0)," ")</f>
        <v xml:space="preserve"> </v>
      </c>
      <c r="G547" s="34" t="str">
        <f>IFERROR(VLOOKUP($B547,'Data '!$B:$H,7,0)," ")</f>
        <v xml:space="preserve"> </v>
      </c>
      <c r="H547" s="34" t="str">
        <f>IFERROR(VLOOKUP($B547,'Data '!$B:$S,18,0)," ")</f>
        <v xml:space="preserve"> </v>
      </c>
      <c r="I547" s="43" t="str">
        <f>IFERROR(VLOOKUP(B547,'Data '!$B:$G,6,0)," ")</f>
        <v xml:space="preserve"> </v>
      </c>
      <c r="J547" s="50"/>
      <c r="K547" s="50"/>
      <c r="L547" s="50"/>
      <c r="M547" s="53" t="str">
        <f t="shared" si="62"/>
        <v>0</v>
      </c>
      <c r="N547" s="32" t="str">
        <f>IFERROR(VLOOKUP(B547,'Data '!$B:$AN,39,0),"0")</f>
        <v>0</v>
      </c>
      <c r="O547" s="37">
        <f t="shared" si="58"/>
        <v>0</v>
      </c>
      <c r="P547" s="37">
        <f t="shared" si="59"/>
        <v>0</v>
      </c>
      <c r="Q547" s="50">
        <f t="shared" si="63"/>
        <v>0</v>
      </c>
      <c r="R547" s="37">
        <f t="shared" si="60"/>
        <v>0</v>
      </c>
      <c r="S547" s="38">
        <f t="shared" si="61"/>
        <v>0</v>
      </c>
    </row>
    <row r="548" spans="1:19" x14ac:dyDescent="0.25">
      <c r="A548" s="31">
        <f t="shared" si="57"/>
        <v>547</v>
      </c>
      <c r="B548" s="99"/>
      <c r="C548" s="33" t="str">
        <f>IFERROR(VLOOKUP(B548,'Data '!$B:$H,3,0)," ")</f>
        <v xml:space="preserve"> </v>
      </c>
      <c r="D548" s="33" t="str">
        <f>IFERROR(VLOOKUP($B548,'Data '!$B:$H,4,0)," ")</f>
        <v xml:space="preserve"> </v>
      </c>
      <c r="E548" s="33" t="str">
        <f>IFERROR(VLOOKUP($B548,'Data '!$B:$H,4,0)," ")</f>
        <v xml:space="preserve"> </v>
      </c>
      <c r="F548" s="33" t="str">
        <f>IFERROR(VLOOKUP($B548,'Data '!$B:$H,5,0)," ")</f>
        <v xml:space="preserve"> </v>
      </c>
      <c r="G548" s="34" t="str">
        <f>IFERROR(VLOOKUP($B548,'Data '!$B:$H,7,0)," ")</f>
        <v xml:space="preserve"> </v>
      </c>
      <c r="H548" s="34" t="str">
        <f>IFERROR(VLOOKUP($B548,'Data '!$B:$S,18,0)," ")</f>
        <v xml:space="preserve"> </v>
      </c>
      <c r="I548" s="43" t="str">
        <f>IFERROR(VLOOKUP(B548,'Data '!$B:$G,6,0)," ")</f>
        <v xml:space="preserve"> </v>
      </c>
      <c r="J548" s="50"/>
      <c r="K548" s="50"/>
      <c r="L548" s="50"/>
      <c r="M548" s="53" t="str">
        <f t="shared" si="62"/>
        <v>0</v>
      </c>
      <c r="N548" s="32" t="str">
        <f>IFERROR(VLOOKUP(B548,'Data '!$B:$AN,39,0),"0")</f>
        <v>0</v>
      </c>
      <c r="O548" s="37">
        <f t="shared" si="58"/>
        <v>0</v>
      </c>
      <c r="P548" s="37">
        <f t="shared" si="59"/>
        <v>0</v>
      </c>
      <c r="Q548" s="50">
        <f t="shared" si="63"/>
        <v>0</v>
      </c>
      <c r="R548" s="37">
        <f t="shared" si="60"/>
        <v>0</v>
      </c>
      <c r="S548" s="38">
        <f t="shared" si="61"/>
        <v>0</v>
      </c>
    </row>
    <row r="549" spans="1:19" x14ac:dyDescent="0.25">
      <c r="A549" s="31">
        <f t="shared" si="57"/>
        <v>548</v>
      </c>
      <c r="B549" s="99"/>
      <c r="C549" s="33" t="str">
        <f>IFERROR(VLOOKUP(B549,'Data '!$B:$H,3,0)," ")</f>
        <v xml:space="preserve"> </v>
      </c>
      <c r="D549" s="33" t="str">
        <f>IFERROR(VLOOKUP($B549,'Data '!$B:$H,4,0)," ")</f>
        <v xml:space="preserve"> </v>
      </c>
      <c r="E549" s="33" t="str">
        <f>IFERROR(VLOOKUP($B549,'Data '!$B:$H,4,0)," ")</f>
        <v xml:space="preserve"> </v>
      </c>
      <c r="F549" s="33" t="str">
        <f>IFERROR(VLOOKUP($B549,'Data '!$B:$H,5,0)," ")</f>
        <v xml:space="preserve"> </v>
      </c>
      <c r="G549" s="34" t="str">
        <f>IFERROR(VLOOKUP($B549,'Data '!$B:$H,7,0)," ")</f>
        <v xml:space="preserve"> </v>
      </c>
      <c r="H549" s="34" t="str">
        <f>IFERROR(VLOOKUP($B549,'Data '!$B:$S,18,0)," ")</f>
        <v xml:space="preserve"> </v>
      </c>
      <c r="I549" s="43" t="str">
        <f>IFERROR(VLOOKUP(B549,'Data '!$B:$G,6,0)," ")</f>
        <v xml:space="preserve"> </v>
      </c>
      <c r="J549" s="50"/>
      <c r="K549" s="50"/>
      <c r="L549" s="50"/>
      <c r="M549" s="53" t="str">
        <f t="shared" si="62"/>
        <v>0</v>
      </c>
      <c r="N549" s="32" t="str">
        <f>IFERROR(VLOOKUP(B549,'Data '!$B:$AN,39,0),"0")</f>
        <v>0</v>
      </c>
      <c r="O549" s="37">
        <f t="shared" si="58"/>
        <v>0</v>
      </c>
      <c r="P549" s="37">
        <f t="shared" si="59"/>
        <v>0</v>
      </c>
      <c r="Q549" s="50">
        <f t="shared" si="63"/>
        <v>0</v>
      </c>
      <c r="R549" s="37">
        <f t="shared" si="60"/>
        <v>0</v>
      </c>
      <c r="S549" s="38">
        <f t="shared" si="61"/>
        <v>0</v>
      </c>
    </row>
    <row r="550" spans="1:19" x14ac:dyDescent="0.25">
      <c r="A550" s="31">
        <f t="shared" si="57"/>
        <v>549</v>
      </c>
      <c r="B550" s="99"/>
      <c r="C550" s="33" t="str">
        <f>IFERROR(VLOOKUP(B550,'Data '!$B:$H,3,0)," ")</f>
        <v xml:space="preserve"> </v>
      </c>
      <c r="D550" s="33" t="str">
        <f>IFERROR(VLOOKUP($B550,'Data '!$B:$H,4,0)," ")</f>
        <v xml:space="preserve"> </v>
      </c>
      <c r="E550" s="33" t="str">
        <f>IFERROR(VLOOKUP($B550,'Data '!$B:$H,4,0)," ")</f>
        <v xml:space="preserve"> </v>
      </c>
      <c r="F550" s="33" t="str">
        <f>IFERROR(VLOOKUP($B550,'Data '!$B:$H,5,0)," ")</f>
        <v xml:space="preserve"> </v>
      </c>
      <c r="G550" s="34" t="str">
        <f>IFERROR(VLOOKUP($B550,'Data '!$B:$H,7,0)," ")</f>
        <v xml:space="preserve"> </v>
      </c>
      <c r="H550" s="34" t="str">
        <f>IFERROR(VLOOKUP($B550,'Data '!$B:$S,18,0)," ")</f>
        <v xml:space="preserve"> </v>
      </c>
      <c r="I550" s="43" t="str">
        <f>IFERROR(VLOOKUP(B550,'Data '!$B:$G,6,0)," ")</f>
        <v xml:space="preserve"> </v>
      </c>
      <c r="J550" s="50"/>
      <c r="K550" s="50"/>
      <c r="L550" s="50"/>
      <c r="M550" s="53" t="str">
        <f t="shared" si="62"/>
        <v>0</v>
      </c>
      <c r="N550" s="32" t="str">
        <f>IFERROR(VLOOKUP(B550,'Data '!$B:$AN,39,0),"0")</f>
        <v>0</v>
      </c>
      <c r="O550" s="37">
        <f t="shared" si="58"/>
        <v>0</v>
      </c>
      <c r="P550" s="37">
        <f t="shared" si="59"/>
        <v>0</v>
      </c>
      <c r="Q550" s="50">
        <f t="shared" si="63"/>
        <v>0</v>
      </c>
      <c r="R550" s="37">
        <f t="shared" si="60"/>
        <v>0</v>
      </c>
      <c r="S550" s="38">
        <f t="shared" si="61"/>
        <v>0</v>
      </c>
    </row>
    <row r="551" spans="1:19" x14ac:dyDescent="0.25">
      <c r="A551" s="31">
        <f t="shared" si="57"/>
        <v>550</v>
      </c>
      <c r="B551" s="99"/>
      <c r="C551" s="33" t="str">
        <f>IFERROR(VLOOKUP(B551,'Data '!$B:$H,3,0)," ")</f>
        <v xml:space="preserve"> </v>
      </c>
      <c r="D551" s="33" t="str">
        <f>IFERROR(VLOOKUP($B551,'Data '!$B:$H,4,0)," ")</f>
        <v xml:space="preserve"> </v>
      </c>
      <c r="E551" s="33" t="str">
        <f>IFERROR(VLOOKUP($B551,'Data '!$B:$H,4,0)," ")</f>
        <v xml:space="preserve"> </v>
      </c>
      <c r="F551" s="33" t="str">
        <f>IFERROR(VLOOKUP($B551,'Data '!$B:$H,5,0)," ")</f>
        <v xml:space="preserve"> </v>
      </c>
      <c r="G551" s="34" t="str">
        <f>IFERROR(VLOOKUP($B551,'Data '!$B:$H,7,0)," ")</f>
        <v xml:space="preserve"> </v>
      </c>
      <c r="H551" s="34" t="str">
        <f>IFERROR(VLOOKUP($B551,'Data '!$B:$S,18,0)," ")</f>
        <v xml:space="preserve"> </v>
      </c>
      <c r="I551" s="43" t="str">
        <f>IFERROR(VLOOKUP(B551,'Data '!$B:$G,6,0)," ")</f>
        <v xml:space="preserve"> </v>
      </c>
      <c r="J551" s="50"/>
      <c r="K551" s="50"/>
      <c r="L551" s="50"/>
      <c r="M551" s="53" t="str">
        <f t="shared" si="62"/>
        <v>0</v>
      </c>
      <c r="N551" s="32" t="str">
        <f>IFERROR(VLOOKUP(B551,'Data '!$B:$AN,39,0),"0")</f>
        <v>0</v>
      </c>
      <c r="O551" s="37">
        <f t="shared" si="58"/>
        <v>0</v>
      </c>
      <c r="P551" s="37">
        <f t="shared" si="59"/>
        <v>0</v>
      </c>
      <c r="Q551" s="50">
        <f t="shared" si="63"/>
        <v>0</v>
      </c>
      <c r="R551" s="37">
        <f t="shared" si="60"/>
        <v>0</v>
      </c>
      <c r="S551" s="38">
        <f t="shared" si="61"/>
        <v>0</v>
      </c>
    </row>
    <row r="552" spans="1:19" x14ac:dyDescent="0.25">
      <c r="A552" s="31">
        <f t="shared" si="57"/>
        <v>551</v>
      </c>
      <c r="B552" s="99"/>
      <c r="C552" s="33" t="str">
        <f>IFERROR(VLOOKUP(B552,'Data '!$B:$H,3,0)," ")</f>
        <v xml:space="preserve"> </v>
      </c>
      <c r="D552" s="33" t="str">
        <f>IFERROR(VLOOKUP($B552,'Data '!$B:$H,4,0)," ")</f>
        <v xml:space="preserve"> </v>
      </c>
      <c r="E552" s="33" t="str">
        <f>IFERROR(VLOOKUP($B552,'Data '!$B:$H,4,0)," ")</f>
        <v xml:space="preserve"> </v>
      </c>
      <c r="F552" s="33" t="str">
        <f>IFERROR(VLOOKUP($B552,'Data '!$B:$H,5,0)," ")</f>
        <v xml:space="preserve"> </v>
      </c>
      <c r="G552" s="34" t="str">
        <f>IFERROR(VLOOKUP($B552,'Data '!$B:$H,7,0)," ")</f>
        <v xml:space="preserve"> </v>
      </c>
      <c r="H552" s="34" t="str">
        <f>IFERROR(VLOOKUP($B552,'Data '!$B:$S,18,0)," ")</f>
        <v xml:space="preserve"> </v>
      </c>
      <c r="I552" s="43" t="str">
        <f>IFERROR(VLOOKUP(B552,'Data '!$B:$G,6,0)," ")</f>
        <v xml:space="preserve"> </v>
      </c>
      <c r="J552" s="50"/>
      <c r="K552" s="50"/>
      <c r="L552" s="50"/>
      <c r="M552" s="53" t="str">
        <f t="shared" si="62"/>
        <v>0</v>
      </c>
      <c r="N552" s="32" t="str">
        <f>IFERROR(VLOOKUP(B552,'Data '!$B:$AN,39,0),"0")</f>
        <v>0</v>
      </c>
      <c r="O552" s="37">
        <f t="shared" si="58"/>
        <v>0</v>
      </c>
      <c r="P552" s="37">
        <f t="shared" si="59"/>
        <v>0</v>
      </c>
      <c r="Q552" s="50">
        <f t="shared" si="63"/>
        <v>0</v>
      </c>
      <c r="R552" s="37">
        <f t="shared" si="60"/>
        <v>0</v>
      </c>
      <c r="S552" s="38">
        <f t="shared" si="61"/>
        <v>0</v>
      </c>
    </row>
    <row r="553" spans="1:19" x14ac:dyDescent="0.25">
      <c r="A553" s="31">
        <f t="shared" si="57"/>
        <v>552</v>
      </c>
      <c r="B553" s="99"/>
      <c r="C553" s="33" t="str">
        <f>IFERROR(VLOOKUP(B553,'Data '!$B:$H,3,0)," ")</f>
        <v xml:space="preserve"> </v>
      </c>
      <c r="D553" s="33" t="str">
        <f>IFERROR(VLOOKUP($B553,'Data '!$B:$H,4,0)," ")</f>
        <v xml:space="preserve"> </v>
      </c>
      <c r="E553" s="33" t="str">
        <f>IFERROR(VLOOKUP($B553,'Data '!$B:$H,4,0)," ")</f>
        <v xml:space="preserve"> </v>
      </c>
      <c r="F553" s="33" t="str">
        <f>IFERROR(VLOOKUP($B553,'Data '!$B:$H,5,0)," ")</f>
        <v xml:space="preserve"> </v>
      </c>
      <c r="G553" s="34" t="str">
        <f>IFERROR(VLOOKUP($B553,'Data '!$B:$H,7,0)," ")</f>
        <v xml:space="preserve"> </v>
      </c>
      <c r="H553" s="34" t="str">
        <f>IFERROR(VLOOKUP($B553,'Data '!$B:$S,18,0)," ")</f>
        <v xml:space="preserve"> </v>
      </c>
      <c r="I553" s="43" t="str">
        <f>IFERROR(VLOOKUP(B553,'Data '!$B:$G,6,0)," ")</f>
        <v xml:space="preserve"> </v>
      </c>
      <c r="J553" s="50"/>
      <c r="K553" s="50"/>
      <c r="L553" s="50"/>
      <c r="M553" s="53" t="str">
        <f t="shared" si="62"/>
        <v>0</v>
      </c>
      <c r="N553" s="32" t="str">
        <f>IFERROR(VLOOKUP(B553,'Data '!$B:$AN,39,0),"0")</f>
        <v>0</v>
      </c>
      <c r="O553" s="37">
        <f t="shared" si="58"/>
        <v>0</v>
      </c>
      <c r="P553" s="37">
        <f t="shared" si="59"/>
        <v>0</v>
      </c>
      <c r="Q553" s="50">
        <f t="shared" si="63"/>
        <v>0</v>
      </c>
      <c r="R553" s="37">
        <f t="shared" si="60"/>
        <v>0</v>
      </c>
      <c r="S553" s="38">
        <f t="shared" si="61"/>
        <v>0</v>
      </c>
    </row>
    <row r="554" spans="1:19" x14ac:dyDescent="0.25">
      <c r="A554" s="31">
        <f t="shared" si="57"/>
        <v>553</v>
      </c>
      <c r="B554" s="99"/>
      <c r="C554" s="33" t="str">
        <f>IFERROR(VLOOKUP(B554,'Data '!$B:$H,3,0)," ")</f>
        <v xml:space="preserve"> </v>
      </c>
      <c r="D554" s="33" t="str">
        <f>IFERROR(VLOOKUP($B554,'Data '!$B:$H,4,0)," ")</f>
        <v xml:space="preserve"> </v>
      </c>
      <c r="E554" s="33" t="str">
        <f>IFERROR(VLOOKUP($B554,'Data '!$B:$H,4,0)," ")</f>
        <v xml:space="preserve"> </v>
      </c>
      <c r="F554" s="33" t="str">
        <f>IFERROR(VLOOKUP($B554,'Data '!$B:$H,5,0)," ")</f>
        <v xml:space="preserve"> </v>
      </c>
      <c r="G554" s="34" t="str">
        <f>IFERROR(VLOOKUP($B554,'Data '!$B:$H,7,0)," ")</f>
        <v xml:space="preserve"> </v>
      </c>
      <c r="H554" s="34" t="str">
        <f>IFERROR(VLOOKUP($B554,'Data '!$B:$S,18,0)," ")</f>
        <v xml:space="preserve"> </v>
      </c>
      <c r="I554" s="43" t="str">
        <f>IFERROR(VLOOKUP(B554,'Data '!$B:$G,6,0)," ")</f>
        <v xml:space="preserve"> </v>
      </c>
      <c r="J554" s="50"/>
      <c r="K554" s="50"/>
      <c r="L554" s="50"/>
      <c r="M554" s="53" t="str">
        <f t="shared" si="62"/>
        <v>0</v>
      </c>
      <c r="N554" s="32" t="str">
        <f>IFERROR(VLOOKUP(B554,'Data '!$B:$AN,39,0),"0")</f>
        <v>0</v>
      </c>
      <c r="O554" s="37">
        <f t="shared" si="58"/>
        <v>0</v>
      </c>
      <c r="P554" s="37">
        <f t="shared" si="59"/>
        <v>0</v>
      </c>
      <c r="Q554" s="50">
        <f t="shared" si="63"/>
        <v>0</v>
      </c>
      <c r="R554" s="37">
        <f t="shared" si="60"/>
        <v>0</v>
      </c>
      <c r="S554" s="38">
        <f t="shared" si="61"/>
        <v>0</v>
      </c>
    </row>
    <row r="555" spans="1:19" x14ac:dyDescent="0.25">
      <c r="A555" s="31">
        <f t="shared" si="57"/>
        <v>554</v>
      </c>
      <c r="B555" s="99"/>
      <c r="C555" s="33" t="str">
        <f>IFERROR(VLOOKUP(B555,'Data '!$B:$H,3,0)," ")</f>
        <v xml:space="preserve"> </v>
      </c>
      <c r="D555" s="33" t="str">
        <f>IFERROR(VLOOKUP($B555,'Data '!$B:$H,4,0)," ")</f>
        <v xml:space="preserve"> </v>
      </c>
      <c r="E555" s="33" t="str">
        <f>IFERROR(VLOOKUP($B555,'Data '!$B:$H,4,0)," ")</f>
        <v xml:space="preserve"> </v>
      </c>
      <c r="F555" s="33" t="str">
        <f>IFERROR(VLOOKUP($B555,'Data '!$B:$H,5,0)," ")</f>
        <v xml:space="preserve"> </v>
      </c>
      <c r="G555" s="34" t="str">
        <f>IFERROR(VLOOKUP($B555,'Data '!$B:$H,7,0)," ")</f>
        <v xml:space="preserve"> </v>
      </c>
      <c r="H555" s="34" t="str">
        <f>IFERROR(VLOOKUP($B555,'Data '!$B:$S,18,0)," ")</f>
        <v xml:space="preserve"> </v>
      </c>
      <c r="I555" s="43" t="str">
        <f>IFERROR(VLOOKUP(B555,'Data '!$B:$G,6,0)," ")</f>
        <v xml:space="preserve"> </v>
      </c>
      <c r="J555" s="50"/>
      <c r="K555" s="50"/>
      <c r="L555" s="50"/>
      <c r="M555" s="53" t="str">
        <f t="shared" si="62"/>
        <v>0</v>
      </c>
      <c r="N555" s="32" t="str">
        <f>IFERROR(VLOOKUP(B555,'Data '!$B:$AN,39,0),"0")</f>
        <v>0</v>
      </c>
      <c r="O555" s="37">
        <f t="shared" si="58"/>
        <v>0</v>
      </c>
      <c r="P555" s="37">
        <f t="shared" si="59"/>
        <v>0</v>
      </c>
      <c r="Q555" s="50">
        <f t="shared" si="63"/>
        <v>0</v>
      </c>
      <c r="R555" s="37">
        <f t="shared" si="60"/>
        <v>0</v>
      </c>
      <c r="S555" s="38">
        <f t="shared" si="61"/>
        <v>0</v>
      </c>
    </row>
    <row r="556" spans="1:19" x14ac:dyDescent="0.25">
      <c r="A556" s="31">
        <f t="shared" si="57"/>
        <v>555</v>
      </c>
      <c r="B556" s="99"/>
      <c r="C556" s="33" t="str">
        <f>IFERROR(VLOOKUP(B556,'Data '!$B:$H,3,0)," ")</f>
        <v xml:space="preserve"> </v>
      </c>
      <c r="D556" s="33" t="str">
        <f>IFERROR(VLOOKUP($B556,'Data '!$B:$H,4,0)," ")</f>
        <v xml:space="preserve"> </v>
      </c>
      <c r="E556" s="33" t="str">
        <f>IFERROR(VLOOKUP($B556,'Data '!$B:$H,4,0)," ")</f>
        <v xml:space="preserve"> </v>
      </c>
      <c r="F556" s="33" t="str">
        <f>IFERROR(VLOOKUP($B556,'Data '!$B:$H,5,0)," ")</f>
        <v xml:space="preserve"> </v>
      </c>
      <c r="G556" s="34" t="str">
        <f>IFERROR(VLOOKUP($B556,'Data '!$B:$H,7,0)," ")</f>
        <v xml:space="preserve"> </v>
      </c>
      <c r="H556" s="34" t="str">
        <f>IFERROR(VLOOKUP($B556,'Data '!$B:$S,18,0)," ")</f>
        <v xml:space="preserve"> </v>
      </c>
      <c r="I556" s="43" t="str">
        <f>IFERROR(VLOOKUP(B556,'Data '!$B:$G,6,0)," ")</f>
        <v xml:space="preserve"> </v>
      </c>
      <c r="J556" s="50"/>
      <c r="K556" s="50"/>
      <c r="L556" s="50"/>
      <c r="M556" s="53" t="str">
        <f t="shared" si="62"/>
        <v>0</v>
      </c>
      <c r="N556" s="32" t="str">
        <f>IFERROR(VLOOKUP(B556,'Data '!$B:$AN,39,0),"0")</f>
        <v>0</v>
      </c>
      <c r="O556" s="37">
        <f t="shared" si="58"/>
        <v>0</v>
      </c>
      <c r="P556" s="37">
        <f t="shared" si="59"/>
        <v>0</v>
      </c>
      <c r="Q556" s="50">
        <f t="shared" si="63"/>
        <v>0</v>
      </c>
      <c r="R556" s="37">
        <f t="shared" si="60"/>
        <v>0</v>
      </c>
      <c r="S556" s="38">
        <f t="shared" si="61"/>
        <v>0</v>
      </c>
    </row>
    <row r="557" spans="1:19" x14ac:dyDescent="0.25">
      <c r="A557" s="31">
        <f t="shared" si="57"/>
        <v>556</v>
      </c>
      <c r="B557" s="99"/>
      <c r="C557" s="33" t="str">
        <f>IFERROR(VLOOKUP(B557,'Data '!$B:$H,3,0)," ")</f>
        <v xml:space="preserve"> </v>
      </c>
      <c r="D557" s="33" t="str">
        <f>IFERROR(VLOOKUP($B557,'Data '!$B:$H,4,0)," ")</f>
        <v xml:space="preserve"> </v>
      </c>
      <c r="E557" s="33" t="str">
        <f>IFERROR(VLOOKUP($B557,'Data '!$B:$H,4,0)," ")</f>
        <v xml:space="preserve"> </v>
      </c>
      <c r="F557" s="33" t="str">
        <f>IFERROR(VLOOKUP($B557,'Data '!$B:$H,5,0)," ")</f>
        <v xml:space="preserve"> </v>
      </c>
      <c r="G557" s="34" t="str">
        <f>IFERROR(VLOOKUP($B557,'Data '!$B:$H,7,0)," ")</f>
        <v xml:space="preserve"> </v>
      </c>
      <c r="H557" s="34" t="str">
        <f>IFERROR(VLOOKUP($B557,'Data '!$B:$S,18,0)," ")</f>
        <v xml:space="preserve"> </v>
      </c>
      <c r="I557" s="43" t="str">
        <f>IFERROR(VLOOKUP(B557,'Data '!$B:$G,6,0)," ")</f>
        <v xml:space="preserve"> </v>
      </c>
      <c r="J557" s="50"/>
      <c r="K557" s="50"/>
      <c r="L557" s="50"/>
      <c r="M557" s="53" t="str">
        <f t="shared" si="62"/>
        <v>0</v>
      </c>
      <c r="N557" s="32" t="str">
        <f>IFERROR(VLOOKUP(B557,'Data '!$B:$AN,39,0),"0")</f>
        <v>0</v>
      </c>
      <c r="O557" s="37">
        <f t="shared" si="58"/>
        <v>0</v>
      </c>
      <c r="P557" s="37">
        <f t="shared" si="59"/>
        <v>0</v>
      </c>
      <c r="Q557" s="50">
        <f t="shared" si="63"/>
        <v>0</v>
      </c>
      <c r="R557" s="37">
        <f t="shared" si="60"/>
        <v>0</v>
      </c>
      <c r="S557" s="38">
        <f t="shared" si="61"/>
        <v>0</v>
      </c>
    </row>
    <row r="558" spans="1:19" x14ac:dyDescent="0.25">
      <c r="A558" s="31">
        <f t="shared" si="57"/>
        <v>557</v>
      </c>
      <c r="B558" s="99"/>
      <c r="C558" s="33" t="str">
        <f>IFERROR(VLOOKUP(B558,'Data '!$B:$H,3,0)," ")</f>
        <v xml:space="preserve"> </v>
      </c>
      <c r="D558" s="33" t="str">
        <f>IFERROR(VLOOKUP($B558,'Data '!$B:$H,4,0)," ")</f>
        <v xml:space="preserve"> </v>
      </c>
      <c r="E558" s="33" t="str">
        <f>IFERROR(VLOOKUP($B558,'Data '!$B:$H,4,0)," ")</f>
        <v xml:space="preserve"> </v>
      </c>
      <c r="F558" s="33" t="str">
        <f>IFERROR(VLOOKUP($B558,'Data '!$B:$H,5,0)," ")</f>
        <v xml:space="preserve"> </v>
      </c>
      <c r="G558" s="34" t="str">
        <f>IFERROR(VLOOKUP($B558,'Data '!$B:$H,7,0)," ")</f>
        <v xml:space="preserve"> </v>
      </c>
      <c r="H558" s="34" t="str">
        <f>IFERROR(VLOOKUP($B558,'Data '!$B:$S,18,0)," ")</f>
        <v xml:space="preserve"> </v>
      </c>
      <c r="I558" s="43" t="str">
        <f>IFERROR(VLOOKUP(B558,'Data '!$B:$G,6,0)," ")</f>
        <v xml:space="preserve"> </v>
      </c>
      <c r="J558" s="50"/>
      <c r="K558" s="50"/>
      <c r="L558" s="50"/>
      <c r="M558" s="53" t="str">
        <f t="shared" si="62"/>
        <v>0</v>
      </c>
      <c r="N558" s="32" t="str">
        <f>IFERROR(VLOOKUP(B558,'Data '!$B:$AN,39,0),"0")</f>
        <v>0</v>
      </c>
      <c r="O558" s="37">
        <f t="shared" si="58"/>
        <v>0</v>
      </c>
      <c r="P558" s="37">
        <f t="shared" si="59"/>
        <v>0</v>
      </c>
      <c r="Q558" s="50">
        <f t="shared" si="63"/>
        <v>0</v>
      </c>
      <c r="R558" s="37">
        <f t="shared" si="60"/>
        <v>0</v>
      </c>
      <c r="S558" s="38">
        <f t="shared" si="61"/>
        <v>0</v>
      </c>
    </row>
    <row r="559" spans="1:19" x14ac:dyDescent="0.25">
      <c r="A559" s="31">
        <f t="shared" si="57"/>
        <v>558</v>
      </c>
      <c r="B559" s="99"/>
      <c r="C559" s="33" t="str">
        <f>IFERROR(VLOOKUP(B559,'Data '!$B:$H,3,0)," ")</f>
        <v xml:space="preserve"> </v>
      </c>
      <c r="D559" s="33" t="str">
        <f>IFERROR(VLOOKUP($B559,'Data '!$B:$H,4,0)," ")</f>
        <v xml:space="preserve"> </v>
      </c>
      <c r="E559" s="33" t="str">
        <f>IFERROR(VLOOKUP($B559,'Data '!$B:$H,4,0)," ")</f>
        <v xml:space="preserve"> </v>
      </c>
      <c r="F559" s="33" t="str">
        <f>IFERROR(VLOOKUP($B559,'Data '!$B:$H,5,0)," ")</f>
        <v xml:space="preserve"> </v>
      </c>
      <c r="G559" s="34" t="str">
        <f>IFERROR(VLOOKUP($B559,'Data '!$B:$H,7,0)," ")</f>
        <v xml:space="preserve"> </v>
      </c>
      <c r="H559" s="34" t="str">
        <f>IFERROR(VLOOKUP($B559,'Data '!$B:$S,18,0)," ")</f>
        <v xml:space="preserve"> </v>
      </c>
      <c r="I559" s="43" t="str">
        <f>IFERROR(VLOOKUP(B559,'Data '!$B:$G,6,0)," ")</f>
        <v xml:space="preserve"> </v>
      </c>
      <c r="J559" s="50"/>
      <c r="K559" s="50"/>
      <c r="L559" s="50"/>
      <c r="M559" s="53" t="str">
        <f t="shared" si="62"/>
        <v>0</v>
      </c>
      <c r="N559" s="32" t="str">
        <f>IFERROR(VLOOKUP(B559,'Data '!$B:$AN,39,0),"0")</f>
        <v>0</v>
      </c>
      <c r="O559" s="37">
        <f t="shared" si="58"/>
        <v>0</v>
      </c>
      <c r="P559" s="37">
        <f t="shared" si="59"/>
        <v>0</v>
      </c>
      <c r="Q559" s="50">
        <f t="shared" si="63"/>
        <v>0</v>
      </c>
      <c r="R559" s="37">
        <f t="shared" si="60"/>
        <v>0</v>
      </c>
      <c r="S559" s="38">
        <f t="shared" si="61"/>
        <v>0</v>
      </c>
    </row>
    <row r="560" spans="1:19" x14ac:dyDescent="0.25">
      <c r="A560" s="31">
        <f t="shared" si="57"/>
        <v>559</v>
      </c>
      <c r="B560" s="99"/>
      <c r="C560" s="33" t="str">
        <f>IFERROR(VLOOKUP(B560,'Data '!$B:$H,3,0)," ")</f>
        <v xml:space="preserve"> </v>
      </c>
      <c r="D560" s="33" t="str">
        <f>IFERROR(VLOOKUP($B560,'Data '!$B:$H,4,0)," ")</f>
        <v xml:space="preserve"> </v>
      </c>
      <c r="E560" s="33" t="str">
        <f>IFERROR(VLOOKUP($B560,'Data '!$B:$H,4,0)," ")</f>
        <v xml:space="preserve"> </v>
      </c>
      <c r="F560" s="33" t="str">
        <f>IFERROR(VLOOKUP($B560,'Data '!$B:$H,5,0)," ")</f>
        <v xml:space="preserve"> </v>
      </c>
      <c r="G560" s="34" t="str">
        <f>IFERROR(VLOOKUP($B560,'Data '!$B:$H,7,0)," ")</f>
        <v xml:space="preserve"> </v>
      </c>
      <c r="H560" s="34" t="str">
        <f>IFERROR(VLOOKUP($B560,'Data '!$B:$S,18,0)," ")</f>
        <v xml:space="preserve"> </v>
      </c>
      <c r="I560" s="43" t="str">
        <f>IFERROR(VLOOKUP(B560,'Data '!$B:$G,6,0)," ")</f>
        <v xml:space="preserve"> </v>
      </c>
      <c r="J560" s="50"/>
      <c r="K560" s="50"/>
      <c r="L560" s="50"/>
      <c r="M560" s="53" t="str">
        <f t="shared" si="62"/>
        <v>0</v>
      </c>
      <c r="N560" s="32" t="str">
        <f>IFERROR(VLOOKUP(B560,'Data '!$B:$AN,39,0),"0")</f>
        <v>0</v>
      </c>
      <c r="O560" s="37">
        <f t="shared" si="58"/>
        <v>0</v>
      </c>
      <c r="P560" s="37">
        <f t="shared" si="59"/>
        <v>0</v>
      </c>
      <c r="Q560" s="50">
        <f t="shared" si="63"/>
        <v>0</v>
      </c>
      <c r="R560" s="37">
        <f t="shared" si="60"/>
        <v>0</v>
      </c>
      <c r="S560" s="38">
        <f t="shared" si="61"/>
        <v>0</v>
      </c>
    </row>
    <row r="561" spans="1:19" x14ac:dyDescent="0.25">
      <c r="A561" s="31">
        <f t="shared" si="57"/>
        <v>560</v>
      </c>
      <c r="B561" s="99"/>
      <c r="C561" s="33" t="str">
        <f>IFERROR(VLOOKUP(B561,'Data '!$B:$H,3,0)," ")</f>
        <v xml:space="preserve"> </v>
      </c>
      <c r="D561" s="33" t="str">
        <f>IFERROR(VLOOKUP($B561,'Data '!$B:$H,4,0)," ")</f>
        <v xml:space="preserve"> </v>
      </c>
      <c r="E561" s="33" t="str">
        <f>IFERROR(VLOOKUP($B561,'Data '!$B:$H,4,0)," ")</f>
        <v xml:space="preserve"> </v>
      </c>
      <c r="F561" s="33" t="str">
        <f>IFERROR(VLOOKUP($B561,'Data '!$B:$H,5,0)," ")</f>
        <v xml:space="preserve"> </v>
      </c>
      <c r="G561" s="34" t="str">
        <f>IFERROR(VLOOKUP($B561,'Data '!$B:$H,7,0)," ")</f>
        <v xml:space="preserve"> </v>
      </c>
      <c r="H561" s="34" t="str">
        <f>IFERROR(VLOOKUP($B561,'Data '!$B:$S,18,0)," ")</f>
        <v xml:space="preserve"> </v>
      </c>
      <c r="I561" s="43" t="str">
        <f>IFERROR(VLOOKUP(B561,'Data '!$B:$G,6,0)," ")</f>
        <v xml:space="preserve"> </v>
      </c>
      <c r="J561" s="50"/>
      <c r="K561" s="50"/>
      <c r="L561" s="50"/>
      <c r="M561" s="53" t="str">
        <f t="shared" si="62"/>
        <v>0</v>
      </c>
      <c r="N561" s="32" t="str">
        <f>IFERROR(VLOOKUP(B561,'Data '!$B:$AN,39,0),"0")</f>
        <v>0</v>
      </c>
      <c r="O561" s="37">
        <f t="shared" si="58"/>
        <v>0</v>
      </c>
      <c r="P561" s="37">
        <f t="shared" si="59"/>
        <v>0</v>
      </c>
      <c r="Q561" s="50">
        <f t="shared" si="63"/>
        <v>0</v>
      </c>
      <c r="R561" s="37">
        <f t="shared" si="60"/>
        <v>0</v>
      </c>
      <c r="S561" s="38">
        <f t="shared" si="61"/>
        <v>0</v>
      </c>
    </row>
    <row r="562" spans="1:19" x14ac:dyDescent="0.25">
      <c r="A562" s="31">
        <f t="shared" si="57"/>
        <v>561</v>
      </c>
      <c r="B562" s="99"/>
      <c r="C562" s="33" t="str">
        <f>IFERROR(VLOOKUP(B562,'Data '!$B:$H,3,0)," ")</f>
        <v xml:space="preserve"> </v>
      </c>
      <c r="D562" s="33" t="str">
        <f>IFERROR(VLOOKUP($B562,'Data '!$B:$H,4,0)," ")</f>
        <v xml:space="preserve"> </v>
      </c>
      <c r="E562" s="33" t="str">
        <f>IFERROR(VLOOKUP($B562,'Data '!$B:$H,4,0)," ")</f>
        <v xml:space="preserve"> </v>
      </c>
      <c r="F562" s="33" t="str">
        <f>IFERROR(VLOOKUP($B562,'Data '!$B:$H,5,0)," ")</f>
        <v xml:space="preserve"> </v>
      </c>
      <c r="G562" s="34" t="str">
        <f>IFERROR(VLOOKUP($B562,'Data '!$B:$H,7,0)," ")</f>
        <v xml:space="preserve"> </v>
      </c>
      <c r="H562" s="34" t="str">
        <f>IFERROR(VLOOKUP($B562,'Data '!$B:$S,18,0)," ")</f>
        <v xml:space="preserve"> </v>
      </c>
      <c r="I562" s="43" t="str">
        <f>IFERROR(VLOOKUP(B562,'Data '!$B:$G,6,0)," ")</f>
        <v xml:space="preserve"> </v>
      </c>
      <c r="J562" s="50"/>
      <c r="K562" s="50"/>
      <c r="L562" s="50"/>
      <c r="M562" s="53" t="str">
        <f t="shared" si="62"/>
        <v>0</v>
      </c>
      <c r="N562" s="32" t="str">
        <f>IFERROR(VLOOKUP(B562,'Data '!$B:$AN,39,0),"0")</f>
        <v>0</v>
      </c>
      <c r="O562" s="37">
        <f t="shared" si="58"/>
        <v>0</v>
      </c>
      <c r="P562" s="37">
        <f t="shared" si="59"/>
        <v>0</v>
      </c>
      <c r="Q562" s="50">
        <f t="shared" si="63"/>
        <v>0</v>
      </c>
      <c r="R562" s="37">
        <f t="shared" si="60"/>
        <v>0</v>
      </c>
      <c r="S562" s="38">
        <f t="shared" si="61"/>
        <v>0</v>
      </c>
    </row>
    <row r="563" spans="1:19" x14ac:dyDescent="0.25">
      <c r="A563" s="31">
        <f t="shared" si="57"/>
        <v>562</v>
      </c>
      <c r="B563" s="99"/>
      <c r="C563" s="33" t="str">
        <f>IFERROR(VLOOKUP(B563,'Data '!$B:$H,3,0)," ")</f>
        <v xml:space="preserve"> </v>
      </c>
      <c r="D563" s="33" t="str">
        <f>IFERROR(VLOOKUP($B563,'Data '!$B:$H,4,0)," ")</f>
        <v xml:space="preserve"> </v>
      </c>
      <c r="E563" s="33" t="str">
        <f>IFERROR(VLOOKUP($B563,'Data '!$B:$H,4,0)," ")</f>
        <v xml:space="preserve"> </v>
      </c>
      <c r="F563" s="33" t="str">
        <f>IFERROR(VLOOKUP($B563,'Data '!$B:$H,5,0)," ")</f>
        <v xml:space="preserve"> </v>
      </c>
      <c r="G563" s="34" t="str">
        <f>IFERROR(VLOOKUP($B563,'Data '!$B:$H,7,0)," ")</f>
        <v xml:space="preserve"> </v>
      </c>
      <c r="H563" s="34" t="str">
        <f>IFERROR(VLOOKUP($B563,'Data '!$B:$S,18,0)," ")</f>
        <v xml:space="preserve"> </v>
      </c>
      <c r="I563" s="43" t="str">
        <f>IFERROR(VLOOKUP(B563,'Data '!$B:$G,6,0)," ")</f>
        <v xml:space="preserve"> </v>
      </c>
      <c r="J563" s="50"/>
      <c r="K563" s="50"/>
      <c r="L563" s="50"/>
      <c r="M563" s="53" t="str">
        <f t="shared" si="62"/>
        <v>0</v>
      </c>
      <c r="N563" s="32" t="str">
        <f>IFERROR(VLOOKUP(B563,'Data '!$B:$AN,39,0),"0")</f>
        <v>0</v>
      </c>
      <c r="O563" s="37">
        <f t="shared" si="58"/>
        <v>0</v>
      </c>
      <c r="P563" s="37">
        <f t="shared" si="59"/>
        <v>0</v>
      </c>
      <c r="Q563" s="50">
        <f t="shared" si="63"/>
        <v>0</v>
      </c>
      <c r="R563" s="37">
        <f t="shared" si="60"/>
        <v>0</v>
      </c>
      <c r="S563" s="38">
        <f t="shared" si="61"/>
        <v>0</v>
      </c>
    </row>
    <row r="564" spans="1:19" x14ac:dyDescent="0.25">
      <c r="A564" s="31">
        <f t="shared" si="57"/>
        <v>563</v>
      </c>
      <c r="B564" s="99"/>
      <c r="C564" s="33" t="str">
        <f>IFERROR(VLOOKUP(B564,'Data '!$B:$H,3,0)," ")</f>
        <v xml:space="preserve"> </v>
      </c>
      <c r="D564" s="33" t="str">
        <f>IFERROR(VLOOKUP($B564,'Data '!$B:$H,4,0)," ")</f>
        <v xml:space="preserve"> </v>
      </c>
      <c r="E564" s="33" t="str">
        <f>IFERROR(VLOOKUP($B564,'Data '!$B:$H,4,0)," ")</f>
        <v xml:space="preserve"> </v>
      </c>
      <c r="F564" s="33" t="str">
        <f>IFERROR(VLOOKUP($B564,'Data '!$B:$H,5,0)," ")</f>
        <v xml:space="preserve"> </v>
      </c>
      <c r="G564" s="34" t="str">
        <f>IFERROR(VLOOKUP($B564,'Data '!$B:$H,7,0)," ")</f>
        <v xml:space="preserve"> </v>
      </c>
      <c r="H564" s="34" t="str">
        <f>IFERROR(VLOOKUP($B564,'Data '!$B:$S,18,0)," ")</f>
        <v xml:space="preserve"> </v>
      </c>
      <c r="I564" s="43" t="str">
        <f>IFERROR(VLOOKUP(B564,'Data '!$B:$G,6,0)," ")</f>
        <v xml:space="preserve"> </v>
      </c>
      <c r="J564" s="50"/>
      <c r="K564" s="50"/>
      <c r="L564" s="50"/>
      <c r="M564" s="53" t="str">
        <f t="shared" si="62"/>
        <v>0</v>
      </c>
      <c r="N564" s="32" t="str">
        <f>IFERROR(VLOOKUP(B564,'Data '!$B:$AN,39,0),"0")</f>
        <v>0</v>
      </c>
      <c r="O564" s="37">
        <f t="shared" si="58"/>
        <v>0</v>
      </c>
      <c r="P564" s="37">
        <f t="shared" si="59"/>
        <v>0</v>
      </c>
      <c r="Q564" s="50">
        <f t="shared" si="63"/>
        <v>0</v>
      </c>
      <c r="R564" s="37">
        <f t="shared" si="60"/>
        <v>0</v>
      </c>
      <c r="S564" s="38">
        <f t="shared" si="61"/>
        <v>0</v>
      </c>
    </row>
    <row r="565" spans="1:19" x14ac:dyDescent="0.25">
      <c r="A565" s="31">
        <f t="shared" si="57"/>
        <v>564</v>
      </c>
      <c r="B565" s="99"/>
      <c r="C565" s="33" t="str">
        <f>IFERROR(VLOOKUP(B565,'Data '!$B:$H,3,0)," ")</f>
        <v xml:space="preserve"> </v>
      </c>
      <c r="D565" s="33" t="str">
        <f>IFERROR(VLOOKUP($B565,'Data '!$B:$H,4,0)," ")</f>
        <v xml:space="preserve"> </v>
      </c>
      <c r="E565" s="33" t="str">
        <f>IFERROR(VLOOKUP($B565,'Data '!$B:$H,4,0)," ")</f>
        <v xml:space="preserve"> </v>
      </c>
      <c r="F565" s="33" t="str">
        <f>IFERROR(VLOOKUP($B565,'Data '!$B:$H,5,0)," ")</f>
        <v xml:space="preserve"> </v>
      </c>
      <c r="G565" s="34" t="str">
        <f>IFERROR(VLOOKUP($B565,'Data '!$B:$H,7,0)," ")</f>
        <v xml:space="preserve"> </v>
      </c>
      <c r="H565" s="34" t="str">
        <f>IFERROR(VLOOKUP($B565,'Data '!$B:$S,18,0)," ")</f>
        <v xml:space="preserve"> </v>
      </c>
      <c r="I565" s="43" t="str">
        <f>IFERROR(VLOOKUP(B565,'Data '!$B:$G,6,0)," ")</f>
        <v xml:space="preserve"> </v>
      </c>
      <c r="J565" s="50"/>
      <c r="K565" s="50"/>
      <c r="L565" s="50"/>
      <c r="M565" s="53" t="str">
        <f t="shared" si="62"/>
        <v>0</v>
      </c>
      <c r="N565" s="32" t="str">
        <f>IFERROR(VLOOKUP(B565,'Data '!$B:$AN,39,0),"0")</f>
        <v>0</v>
      </c>
      <c r="O565" s="37">
        <f t="shared" si="58"/>
        <v>0</v>
      </c>
      <c r="P565" s="37">
        <f t="shared" si="59"/>
        <v>0</v>
      </c>
      <c r="Q565" s="50">
        <f t="shared" si="63"/>
        <v>0</v>
      </c>
      <c r="R565" s="37">
        <f t="shared" si="60"/>
        <v>0</v>
      </c>
      <c r="S565" s="38">
        <f t="shared" si="61"/>
        <v>0</v>
      </c>
    </row>
    <row r="566" spans="1:19" x14ac:dyDescent="0.25">
      <c r="A566" s="31">
        <f t="shared" si="57"/>
        <v>565</v>
      </c>
      <c r="B566" s="99"/>
      <c r="C566" s="33" t="str">
        <f>IFERROR(VLOOKUP(B566,'Data '!$B:$H,3,0)," ")</f>
        <v xml:space="preserve"> </v>
      </c>
      <c r="D566" s="33" t="str">
        <f>IFERROR(VLOOKUP($B566,'Data '!$B:$H,4,0)," ")</f>
        <v xml:space="preserve"> </v>
      </c>
      <c r="E566" s="33" t="str">
        <f>IFERROR(VLOOKUP($B566,'Data '!$B:$H,4,0)," ")</f>
        <v xml:space="preserve"> </v>
      </c>
      <c r="F566" s="33" t="str">
        <f>IFERROR(VLOOKUP($B566,'Data '!$B:$H,5,0)," ")</f>
        <v xml:space="preserve"> </v>
      </c>
      <c r="G566" s="34" t="str">
        <f>IFERROR(VLOOKUP($B566,'Data '!$B:$H,7,0)," ")</f>
        <v xml:space="preserve"> </v>
      </c>
      <c r="H566" s="34" t="str">
        <f>IFERROR(VLOOKUP($B566,'Data '!$B:$S,18,0)," ")</f>
        <v xml:space="preserve"> </v>
      </c>
      <c r="I566" s="43" t="str">
        <f>IFERROR(VLOOKUP(B566,'Data '!$B:$G,6,0)," ")</f>
        <v xml:space="preserve"> </v>
      </c>
      <c r="J566" s="50"/>
      <c r="K566" s="50"/>
      <c r="L566" s="50"/>
      <c r="M566" s="53" t="str">
        <f t="shared" si="62"/>
        <v>0</v>
      </c>
      <c r="N566" s="32" t="str">
        <f>IFERROR(VLOOKUP(B566,'Data '!$B:$AN,39,0),"0")</f>
        <v>0</v>
      </c>
      <c r="O566" s="37">
        <f t="shared" si="58"/>
        <v>0</v>
      </c>
      <c r="P566" s="37">
        <f t="shared" si="59"/>
        <v>0</v>
      </c>
      <c r="Q566" s="50">
        <f t="shared" si="63"/>
        <v>0</v>
      </c>
      <c r="R566" s="37">
        <f t="shared" si="60"/>
        <v>0</v>
      </c>
      <c r="S566" s="38">
        <f t="shared" si="61"/>
        <v>0</v>
      </c>
    </row>
    <row r="567" spans="1:19" x14ac:dyDescent="0.25">
      <c r="A567" s="31">
        <f t="shared" si="57"/>
        <v>566</v>
      </c>
      <c r="B567" s="99"/>
      <c r="C567" s="33" t="str">
        <f>IFERROR(VLOOKUP(B567,'Data '!$B:$H,3,0)," ")</f>
        <v xml:space="preserve"> </v>
      </c>
      <c r="D567" s="33" t="str">
        <f>IFERROR(VLOOKUP($B567,'Data '!$B:$H,4,0)," ")</f>
        <v xml:space="preserve"> </v>
      </c>
      <c r="E567" s="33" t="str">
        <f>IFERROR(VLOOKUP($B567,'Data '!$B:$H,4,0)," ")</f>
        <v xml:space="preserve"> </v>
      </c>
      <c r="F567" s="33" t="str">
        <f>IFERROR(VLOOKUP($B567,'Data '!$B:$H,5,0)," ")</f>
        <v xml:space="preserve"> </v>
      </c>
      <c r="G567" s="34" t="str">
        <f>IFERROR(VLOOKUP($B567,'Data '!$B:$H,7,0)," ")</f>
        <v xml:space="preserve"> </v>
      </c>
      <c r="H567" s="34" t="str">
        <f>IFERROR(VLOOKUP($B567,'Data '!$B:$S,18,0)," ")</f>
        <v xml:space="preserve"> </v>
      </c>
      <c r="I567" s="43" t="str">
        <f>IFERROR(VLOOKUP(B567,'Data '!$B:$G,6,0)," ")</f>
        <v xml:space="preserve"> </v>
      </c>
      <c r="J567" s="50"/>
      <c r="K567" s="50"/>
      <c r="L567" s="50"/>
      <c r="M567" s="53" t="str">
        <f t="shared" si="62"/>
        <v>0</v>
      </c>
      <c r="N567" s="32" t="str">
        <f>IFERROR(VLOOKUP(B567,'Data '!$B:$AN,39,0),"0")</f>
        <v>0</v>
      </c>
      <c r="O567" s="37">
        <f t="shared" si="58"/>
        <v>0</v>
      </c>
      <c r="P567" s="37">
        <f t="shared" si="59"/>
        <v>0</v>
      </c>
      <c r="Q567" s="50">
        <f t="shared" si="63"/>
        <v>0</v>
      </c>
      <c r="R567" s="37">
        <f t="shared" si="60"/>
        <v>0</v>
      </c>
      <c r="S567" s="38">
        <f t="shared" si="61"/>
        <v>0</v>
      </c>
    </row>
    <row r="568" spans="1:19" x14ac:dyDescent="0.25">
      <c r="A568" s="31">
        <f t="shared" si="57"/>
        <v>567</v>
      </c>
      <c r="B568" s="99"/>
      <c r="C568" s="33" t="str">
        <f>IFERROR(VLOOKUP(B568,'Data '!$B:$H,3,0)," ")</f>
        <v xml:space="preserve"> </v>
      </c>
      <c r="D568" s="33" t="str">
        <f>IFERROR(VLOOKUP($B568,'Data '!$B:$H,4,0)," ")</f>
        <v xml:space="preserve"> </v>
      </c>
      <c r="E568" s="33" t="str">
        <f>IFERROR(VLOOKUP($B568,'Data '!$B:$H,4,0)," ")</f>
        <v xml:space="preserve"> </v>
      </c>
      <c r="F568" s="33" t="str">
        <f>IFERROR(VLOOKUP($B568,'Data '!$B:$H,5,0)," ")</f>
        <v xml:space="preserve"> </v>
      </c>
      <c r="G568" s="34" t="str">
        <f>IFERROR(VLOOKUP($B568,'Data '!$B:$H,7,0)," ")</f>
        <v xml:space="preserve"> </v>
      </c>
      <c r="H568" s="34" t="str">
        <f>IFERROR(VLOOKUP($B568,'Data '!$B:$S,18,0)," ")</f>
        <v xml:space="preserve"> </v>
      </c>
      <c r="I568" s="43" t="str">
        <f>IFERROR(VLOOKUP(B568,'Data '!$B:$G,6,0)," ")</f>
        <v xml:space="preserve"> </v>
      </c>
      <c r="J568" s="50"/>
      <c r="K568" s="50"/>
      <c r="L568" s="50"/>
      <c r="M568" s="53" t="str">
        <f t="shared" si="62"/>
        <v>0</v>
      </c>
      <c r="N568" s="32" t="str">
        <f>IFERROR(VLOOKUP(B568,'Data '!$B:$AN,39,0),"0")</f>
        <v>0</v>
      </c>
      <c r="O568" s="37">
        <f t="shared" si="58"/>
        <v>0</v>
      </c>
      <c r="P568" s="37">
        <f t="shared" si="59"/>
        <v>0</v>
      </c>
      <c r="Q568" s="50">
        <f t="shared" si="63"/>
        <v>0</v>
      </c>
      <c r="R568" s="37">
        <f t="shared" si="60"/>
        <v>0</v>
      </c>
      <c r="S568" s="38">
        <f t="shared" si="61"/>
        <v>0</v>
      </c>
    </row>
    <row r="569" spans="1:19" x14ac:dyDescent="0.25">
      <c r="A569" s="31">
        <f t="shared" si="57"/>
        <v>568</v>
      </c>
      <c r="B569" s="99"/>
      <c r="C569" s="33" t="str">
        <f>IFERROR(VLOOKUP(B569,'Data '!$B:$H,3,0)," ")</f>
        <v xml:space="preserve"> </v>
      </c>
      <c r="D569" s="33" t="str">
        <f>IFERROR(VLOOKUP($B569,'Data '!$B:$H,4,0)," ")</f>
        <v xml:space="preserve"> </v>
      </c>
      <c r="E569" s="33" t="str">
        <f>IFERROR(VLOOKUP($B569,'Data '!$B:$H,4,0)," ")</f>
        <v xml:space="preserve"> </v>
      </c>
      <c r="F569" s="33" t="str">
        <f>IFERROR(VLOOKUP($B569,'Data '!$B:$H,5,0)," ")</f>
        <v xml:space="preserve"> </v>
      </c>
      <c r="G569" s="34" t="str">
        <f>IFERROR(VLOOKUP($B569,'Data '!$B:$H,7,0)," ")</f>
        <v xml:space="preserve"> </v>
      </c>
      <c r="H569" s="34" t="str">
        <f>IFERROR(VLOOKUP($B569,'Data '!$B:$S,18,0)," ")</f>
        <v xml:space="preserve"> </v>
      </c>
      <c r="I569" s="43" t="str">
        <f>IFERROR(VLOOKUP(B569,'Data '!$B:$G,6,0)," ")</f>
        <v xml:space="preserve"> </v>
      </c>
      <c r="J569" s="50"/>
      <c r="K569" s="50"/>
      <c r="L569" s="50"/>
      <c r="M569" s="53" t="str">
        <f t="shared" si="62"/>
        <v>0</v>
      </c>
      <c r="N569" s="32" t="str">
        <f>IFERROR(VLOOKUP(B569,'Data '!$B:$AN,39,0),"0")</f>
        <v>0</v>
      </c>
      <c r="O569" s="37">
        <f t="shared" si="58"/>
        <v>0</v>
      </c>
      <c r="P569" s="37">
        <f t="shared" si="59"/>
        <v>0</v>
      </c>
      <c r="Q569" s="50">
        <f t="shared" si="63"/>
        <v>0</v>
      </c>
      <c r="R569" s="37">
        <f t="shared" si="60"/>
        <v>0</v>
      </c>
      <c r="S569" s="38">
        <f t="shared" si="61"/>
        <v>0</v>
      </c>
    </row>
    <row r="570" spans="1:19" x14ac:dyDescent="0.25">
      <c r="A570" s="31">
        <f t="shared" si="57"/>
        <v>569</v>
      </c>
      <c r="B570" s="99"/>
      <c r="C570" s="33" t="str">
        <f>IFERROR(VLOOKUP(B570,'Data '!$B:$H,3,0)," ")</f>
        <v xml:space="preserve"> </v>
      </c>
      <c r="D570" s="33" t="str">
        <f>IFERROR(VLOOKUP($B570,'Data '!$B:$H,4,0)," ")</f>
        <v xml:space="preserve"> </v>
      </c>
      <c r="E570" s="33" t="str">
        <f>IFERROR(VLOOKUP($B570,'Data '!$B:$H,4,0)," ")</f>
        <v xml:space="preserve"> </v>
      </c>
      <c r="F570" s="33" t="str">
        <f>IFERROR(VLOOKUP($B570,'Data '!$B:$H,5,0)," ")</f>
        <v xml:space="preserve"> </v>
      </c>
      <c r="G570" s="34" t="str">
        <f>IFERROR(VLOOKUP($B570,'Data '!$B:$H,7,0)," ")</f>
        <v xml:space="preserve"> </v>
      </c>
      <c r="H570" s="34" t="str">
        <f>IFERROR(VLOOKUP($B570,'Data '!$B:$S,18,0)," ")</f>
        <v xml:space="preserve"> </v>
      </c>
      <c r="I570" s="43" t="str">
        <f>IFERROR(VLOOKUP(B570,'Data '!$B:$G,6,0)," ")</f>
        <v xml:space="preserve"> </v>
      </c>
      <c r="J570" s="50"/>
      <c r="K570" s="50"/>
      <c r="L570" s="50"/>
      <c r="M570" s="53" t="str">
        <f t="shared" si="62"/>
        <v>0</v>
      </c>
      <c r="N570" s="32" t="str">
        <f>IFERROR(VLOOKUP(B570,'Data '!$B:$AN,39,0),"0")</f>
        <v>0</v>
      </c>
      <c r="O570" s="37">
        <f t="shared" si="58"/>
        <v>0</v>
      </c>
      <c r="P570" s="37">
        <f t="shared" si="59"/>
        <v>0</v>
      </c>
      <c r="Q570" s="50">
        <f t="shared" si="63"/>
        <v>0</v>
      </c>
      <c r="R570" s="37">
        <f t="shared" si="60"/>
        <v>0</v>
      </c>
      <c r="S570" s="38">
        <f t="shared" si="61"/>
        <v>0</v>
      </c>
    </row>
    <row r="571" spans="1:19" x14ac:dyDescent="0.25">
      <c r="A571" s="31">
        <f t="shared" si="57"/>
        <v>570</v>
      </c>
      <c r="B571" s="99"/>
      <c r="C571" s="33" t="str">
        <f>IFERROR(VLOOKUP(B571,'Data '!$B:$H,3,0)," ")</f>
        <v xml:space="preserve"> </v>
      </c>
      <c r="D571" s="33" t="str">
        <f>IFERROR(VLOOKUP($B571,'Data '!$B:$H,4,0)," ")</f>
        <v xml:space="preserve"> </v>
      </c>
      <c r="E571" s="33" t="str">
        <f>IFERROR(VLOOKUP($B571,'Data '!$B:$H,4,0)," ")</f>
        <v xml:space="preserve"> </v>
      </c>
      <c r="F571" s="33" t="str">
        <f>IFERROR(VLOOKUP($B571,'Data '!$B:$H,5,0)," ")</f>
        <v xml:space="preserve"> </v>
      </c>
      <c r="G571" s="34" t="str">
        <f>IFERROR(VLOOKUP($B571,'Data '!$B:$H,7,0)," ")</f>
        <v xml:space="preserve"> </v>
      </c>
      <c r="H571" s="34" t="str">
        <f>IFERROR(VLOOKUP($B571,'Data '!$B:$S,18,0)," ")</f>
        <v xml:space="preserve"> </v>
      </c>
      <c r="I571" s="43" t="str">
        <f>IFERROR(VLOOKUP(B571,'Data '!$B:$G,6,0)," ")</f>
        <v xml:space="preserve"> </v>
      </c>
      <c r="J571" s="50"/>
      <c r="K571" s="50"/>
      <c r="L571" s="50"/>
      <c r="M571" s="53" t="str">
        <f t="shared" si="62"/>
        <v>0</v>
      </c>
      <c r="N571" s="32" t="str">
        <f>IFERROR(VLOOKUP(B571,'Data '!$B:$AN,39,0),"0")</f>
        <v>0</v>
      </c>
      <c r="O571" s="37">
        <f t="shared" si="58"/>
        <v>0</v>
      </c>
      <c r="P571" s="37">
        <f t="shared" si="59"/>
        <v>0</v>
      </c>
      <c r="Q571" s="50">
        <f t="shared" si="63"/>
        <v>0</v>
      </c>
      <c r="R571" s="37">
        <f t="shared" si="60"/>
        <v>0</v>
      </c>
      <c r="S571" s="38">
        <f t="shared" si="61"/>
        <v>0</v>
      </c>
    </row>
    <row r="572" spans="1:19" x14ac:dyDescent="0.25">
      <c r="A572" s="31">
        <f t="shared" si="57"/>
        <v>571</v>
      </c>
      <c r="B572" s="99"/>
      <c r="C572" s="33" t="str">
        <f>IFERROR(VLOOKUP(B572,'Data '!$B:$H,3,0)," ")</f>
        <v xml:space="preserve"> </v>
      </c>
      <c r="D572" s="33" t="str">
        <f>IFERROR(VLOOKUP($B572,'Data '!$B:$H,4,0)," ")</f>
        <v xml:space="preserve"> </v>
      </c>
      <c r="E572" s="33" t="str">
        <f>IFERROR(VLOOKUP($B572,'Data '!$B:$H,4,0)," ")</f>
        <v xml:space="preserve"> </v>
      </c>
      <c r="F572" s="33" t="str">
        <f>IFERROR(VLOOKUP($B572,'Data '!$B:$H,5,0)," ")</f>
        <v xml:space="preserve"> </v>
      </c>
      <c r="G572" s="34" t="str">
        <f>IFERROR(VLOOKUP($B572,'Data '!$B:$H,7,0)," ")</f>
        <v xml:space="preserve"> </v>
      </c>
      <c r="H572" s="34" t="str">
        <f>IFERROR(VLOOKUP($B572,'Data '!$B:$S,18,0)," ")</f>
        <v xml:space="preserve"> </v>
      </c>
      <c r="I572" s="43" t="str">
        <f>IFERROR(VLOOKUP(B572,'Data '!$B:$G,6,0)," ")</f>
        <v xml:space="preserve"> </v>
      </c>
      <c r="J572" s="50"/>
      <c r="K572" s="50"/>
      <c r="L572" s="50"/>
      <c r="M572" s="53" t="str">
        <f t="shared" si="62"/>
        <v>0</v>
      </c>
      <c r="N572" s="32" t="str">
        <f>IFERROR(VLOOKUP(B572,'Data '!$B:$AN,39,0),"0")</f>
        <v>0</v>
      </c>
      <c r="O572" s="37">
        <f t="shared" si="58"/>
        <v>0</v>
      </c>
      <c r="P572" s="37">
        <f t="shared" si="59"/>
        <v>0</v>
      </c>
      <c r="Q572" s="50">
        <f t="shared" si="63"/>
        <v>0</v>
      </c>
      <c r="R572" s="37">
        <f t="shared" si="60"/>
        <v>0</v>
      </c>
      <c r="S572" s="38">
        <f t="shared" si="61"/>
        <v>0</v>
      </c>
    </row>
    <row r="573" spans="1:19" x14ac:dyDescent="0.25">
      <c r="A573" s="31">
        <f t="shared" si="57"/>
        <v>572</v>
      </c>
      <c r="B573" s="99"/>
      <c r="C573" s="33" t="str">
        <f>IFERROR(VLOOKUP(B573,'Data '!$B:$H,3,0)," ")</f>
        <v xml:space="preserve"> </v>
      </c>
      <c r="D573" s="33" t="str">
        <f>IFERROR(VLOOKUP($B573,'Data '!$B:$H,4,0)," ")</f>
        <v xml:space="preserve"> </v>
      </c>
      <c r="E573" s="33" t="str">
        <f>IFERROR(VLOOKUP($B573,'Data '!$B:$H,4,0)," ")</f>
        <v xml:space="preserve"> </v>
      </c>
      <c r="F573" s="33" t="str">
        <f>IFERROR(VLOOKUP($B573,'Data '!$B:$H,5,0)," ")</f>
        <v xml:space="preserve"> </v>
      </c>
      <c r="G573" s="34" t="str">
        <f>IFERROR(VLOOKUP($B573,'Data '!$B:$H,7,0)," ")</f>
        <v xml:space="preserve"> </v>
      </c>
      <c r="H573" s="34" t="str">
        <f>IFERROR(VLOOKUP($B573,'Data '!$B:$S,18,0)," ")</f>
        <v xml:space="preserve"> </v>
      </c>
      <c r="I573" s="43" t="str">
        <f>IFERROR(VLOOKUP(B573,'Data '!$B:$G,6,0)," ")</f>
        <v xml:space="preserve"> </v>
      </c>
      <c r="J573" s="50"/>
      <c r="K573" s="50"/>
      <c r="L573" s="50"/>
      <c r="M573" s="53" t="str">
        <f t="shared" si="62"/>
        <v>0</v>
      </c>
      <c r="N573" s="32" t="str">
        <f>IFERROR(VLOOKUP(B573,'Data '!$B:$AN,39,0),"0")</f>
        <v>0</v>
      </c>
      <c r="O573" s="37">
        <f t="shared" si="58"/>
        <v>0</v>
      </c>
      <c r="P573" s="37">
        <f t="shared" si="59"/>
        <v>0</v>
      </c>
      <c r="Q573" s="50">
        <f t="shared" si="63"/>
        <v>0</v>
      </c>
      <c r="R573" s="37">
        <f t="shared" si="60"/>
        <v>0</v>
      </c>
      <c r="S573" s="38">
        <f t="shared" si="61"/>
        <v>0</v>
      </c>
    </row>
    <row r="574" spans="1:19" x14ac:dyDescent="0.25">
      <c r="A574" s="31">
        <f t="shared" si="57"/>
        <v>573</v>
      </c>
      <c r="B574" s="99"/>
      <c r="C574" s="33" t="str">
        <f>IFERROR(VLOOKUP(B574,'Data '!$B:$H,3,0)," ")</f>
        <v xml:space="preserve"> </v>
      </c>
      <c r="D574" s="33" t="str">
        <f>IFERROR(VLOOKUP($B574,'Data '!$B:$H,4,0)," ")</f>
        <v xml:space="preserve"> </v>
      </c>
      <c r="E574" s="33" t="str">
        <f>IFERROR(VLOOKUP($B574,'Data '!$B:$H,4,0)," ")</f>
        <v xml:space="preserve"> </v>
      </c>
      <c r="F574" s="33" t="str">
        <f>IFERROR(VLOOKUP($B574,'Data '!$B:$H,5,0)," ")</f>
        <v xml:space="preserve"> </v>
      </c>
      <c r="G574" s="34" t="str">
        <f>IFERROR(VLOOKUP($B574,'Data '!$B:$H,7,0)," ")</f>
        <v xml:space="preserve"> </v>
      </c>
      <c r="H574" s="34" t="str">
        <f>IFERROR(VLOOKUP($B574,'Data '!$B:$S,18,0)," ")</f>
        <v xml:space="preserve"> </v>
      </c>
      <c r="I574" s="43" t="str">
        <f>IFERROR(VLOOKUP(B574,'Data '!$B:$G,6,0)," ")</f>
        <v xml:space="preserve"> </v>
      </c>
      <c r="J574" s="50"/>
      <c r="K574" s="50"/>
      <c r="L574" s="50"/>
      <c r="M574" s="53" t="str">
        <f t="shared" si="62"/>
        <v>0</v>
      </c>
      <c r="N574" s="32" t="str">
        <f>IFERROR(VLOOKUP(B574,'Data '!$B:$AN,39,0),"0")</f>
        <v>0</v>
      </c>
      <c r="O574" s="37">
        <f t="shared" si="58"/>
        <v>0</v>
      </c>
      <c r="P574" s="37">
        <f t="shared" si="59"/>
        <v>0</v>
      </c>
      <c r="Q574" s="50">
        <f t="shared" si="63"/>
        <v>0</v>
      </c>
      <c r="R574" s="37">
        <f t="shared" si="60"/>
        <v>0</v>
      </c>
      <c r="S574" s="38">
        <f t="shared" si="61"/>
        <v>0</v>
      </c>
    </row>
    <row r="575" spans="1:19" x14ac:dyDescent="0.25">
      <c r="A575" s="31">
        <f t="shared" si="57"/>
        <v>574</v>
      </c>
      <c r="B575" s="99"/>
      <c r="C575" s="33" t="str">
        <f>IFERROR(VLOOKUP(B575,'Data '!$B:$H,3,0)," ")</f>
        <v xml:space="preserve"> </v>
      </c>
      <c r="D575" s="33" t="str">
        <f>IFERROR(VLOOKUP($B575,'Data '!$B:$H,4,0)," ")</f>
        <v xml:space="preserve"> </v>
      </c>
      <c r="E575" s="33" t="str">
        <f>IFERROR(VLOOKUP($B575,'Data '!$B:$H,4,0)," ")</f>
        <v xml:space="preserve"> </v>
      </c>
      <c r="F575" s="33" t="str">
        <f>IFERROR(VLOOKUP($B575,'Data '!$B:$H,5,0)," ")</f>
        <v xml:space="preserve"> </v>
      </c>
      <c r="G575" s="34" t="str">
        <f>IFERROR(VLOOKUP($B575,'Data '!$B:$H,7,0)," ")</f>
        <v xml:space="preserve"> </v>
      </c>
      <c r="H575" s="34" t="str">
        <f>IFERROR(VLOOKUP($B575,'Data '!$B:$S,18,0)," ")</f>
        <v xml:space="preserve"> </v>
      </c>
      <c r="I575" s="43" t="str">
        <f>IFERROR(VLOOKUP(B575,'Data '!$B:$G,6,0)," ")</f>
        <v xml:space="preserve"> </v>
      </c>
      <c r="J575" s="50"/>
      <c r="K575" s="50"/>
      <c r="L575" s="50"/>
      <c r="M575" s="53" t="str">
        <f t="shared" si="62"/>
        <v>0</v>
      </c>
      <c r="N575" s="32" t="str">
        <f>IFERROR(VLOOKUP(B575,'Data '!$B:$AN,39,0),"0")</f>
        <v>0</v>
      </c>
      <c r="O575" s="37">
        <f t="shared" si="58"/>
        <v>0</v>
      </c>
      <c r="P575" s="37">
        <f t="shared" si="59"/>
        <v>0</v>
      </c>
      <c r="Q575" s="50">
        <f t="shared" si="63"/>
        <v>0</v>
      </c>
      <c r="R575" s="37">
        <f t="shared" si="60"/>
        <v>0</v>
      </c>
      <c r="S575" s="38">
        <f t="shared" si="61"/>
        <v>0</v>
      </c>
    </row>
    <row r="576" spans="1:19" x14ac:dyDescent="0.25">
      <c r="A576" s="31">
        <f t="shared" si="57"/>
        <v>575</v>
      </c>
      <c r="B576" s="99"/>
      <c r="C576" s="33" t="str">
        <f>IFERROR(VLOOKUP(B576,'Data '!$B:$H,3,0)," ")</f>
        <v xml:space="preserve"> </v>
      </c>
      <c r="D576" s="33" t="str">
        <f>IFERROR(VLOOKUP($B576,'Data '!$B:$H,4,0)," ")</f>
        <v xml:space="preserve"> </v>
      </c>
      <c r="E576" s="33" t="str">
        <f>IFERROR(VLOOKUP($B576,'Data '!$B:$H,4,0)," ")</f>
        <v xml:space="preserve"> </v>
      </c>
      <c r="F576" s="33" t="str">
        <f>IFERROR(VLOOKUP($B576,'Data '!$B:$H,5,0)," ")</f>
        <v xml:space="preserve"> </v>
      </c>
      <c r="G576" s="34" t="str">
        <f>IFERROR(VLOOKUP($B576,'Data '!$B:$H,7,0)," ")</f>
        <v xml:space="preserve"> </v>
      </c>
      <c r="H576" s="34" t="str">
        <f>IFERROR(VLOOKUP($B576,'Data '!$B:$S,18,0)," ")</f>
        <v xml:space="preserve"> </v>
      </c>
      <c r="I576" s="43" t="str">
        <f>IFERROR(VLOOKUP(B576,'Data '!$B:$G,6,0)," ")</f>
        <v xml:space="preserve"> </v>
      </c>
      <c r="J576" s="50"/>
      <c r="K576" s="50"/>
      <c r="L576" s="50"/>
      <c r="M576" s="53" t="str">
        <f t="shared" si="62"/>
        <v>0</v>
      </c>
      <c r="N576" s="32" t="str">
        <f>IFERROR(VLOOKUP(B576,'Data '!$B:$AN,39,0),"0")</f>
        <v>0</v>
      </c>
      <c r="O576" s="37">
        <f t="shared" si="58"/>
        <v>0</v>
      </c>
      <c r="P576" s="37">
        <f t="shared" si="59"/>
        <v>0</v>
      </c>
      <c r="Q576" s="50">
        <f t="shared" si="63"/>
        <v>0</v>
      </c>
      <c r="R576" s="37">
        <f t="shared" si="60"/>
        <v>0</v>
      </c>
      <c r="S576" s="38">
        <f t="shared" si="61"/>
        <v>0</v>
      </c>
    </row>
    <row r="577" spans="1:19" x14ac:dyDescent="0.25">
      <c r="A577" s="31">
        <f t="shared" ref="A577:A640" si="64">ROW()-1</f>
        <v>576</v>
      </c>
      <c r="B577" s="99"/>
      <c r="C577" s="33" t="str">
        <f>IFERROR(VLOOKUP(B577,'Data '!$B:$H,3,0)," ")</f>
        <v xml:space="preserve"> </v>
      </c>
      <c r="D577" s="33" t="str">
        <f>IFERROR(VLOOKUP($B577,'Data '!$B:$H,4,0)," ")</f>
        <v xml:space="preserve"> </v>
      </c>
      <c r="E577" s="33" t="str">
        <f>IFERROR(VLOOKUP($B577,'Data '!$B:$H,4,0)," ")</f>
        <v xml:space="preserve"> </v>
      </c>
      <c r="F577" s="33" t="str">
        <f>IFERROR(VLOOKUP($B577,'Data '!$B:$H,5,0)," ")</f>
        <v xml:space="preserve"> </v>
      </c>
      <c r="G577" s="34" t="str">
        <f>IFERROR(VLOOKUP($B577,'Data '!$B:$H,7,0)," ")</f>
        <v xml:space="preserve"> </v>
      </c>
      <c r="H577" s="34" t="str">
        <f>IFERROR(VLOOKUP($B577,'Data '!$B:$S,18,0)," ")</f>
        <v xml:space="preserve"> </v>
      </c>
      <c r="I577" s="43" t="str">
        <f>IFERROR(VLOOKUP(B577,'Data '!$B:$G,6,0)," ")</f>
        <v xml:space="preserve"> </v>
      </c>
      <c r="J577" s="50"/>
      <c r="K577" s="50"/>
      <c r="L577" s="50"/>
      <c r="M577" s="53" t="str">
        <f t="shared" si="62"/>
        <v>0</v>
      </c>
      <c r="N577" s="32" t="str">
        <f>IFERROR(VLOOKUP(B577,'Data '!$B:$AN,39,0),"0")</f>
        <v>0</v>
      </c>
      <c r="O577" s="37">
        <f t="shared" si="58"/>
        <v>0</v>
      </c>
      <c r="P577" s="37">
        <f t="shared" si="59"/>
        <v>0</v>
      </c>
      <c r="Q577" s="50">
        <f t="shared" si="63"/>
        <v>0</v>
      </c>
      <c r="R577" s="37">
        <f t="shared" si="60"/>
        <v>0</v>
      </c>
      <c r="S577" s="38">
        <f t="shared" si="61"/>
        <v>0</v>
      </c>
    </row>
    <row r="578" spans="1:19" x14ac:dyDescent="0.25">
      <c r="A578" s="31">
        <f t="shared" si="64"/>
        <v>577</v>
      </c>
      <c r="B578" s="99"/>
      <c r="C578" s="33" t="str">
        <f>IFERROR(VLOOKUP(B578,'Data '!$B:$H,3,0)," ")</f>
        <v xml:space="preserve"> </v>
      </c>
      <c r="D578" s="33" t="str">
        <f>IFERROR(VLOOKUP($B578,'Data '!$B:$H,4,0)," ")</f>
        <v xml:space="preserve"> </v>
      </c>
      <c r="E578" s="33" t="str">
        <f>IFERROR(VLOOKUP($B578,'Data '!$B:$H,4,0)," ")</f>
        <v xml:space="preserve"> </v>
      </c>
      <c r="F578" s="33" t="str">
        <f>IFERROR(VLOOKUP($B578,'Data '!$B:$H,5,0)," ")</f>
        <v xml:space="preserve"> </v>
      </c>
      <c r="G578" s="34" t="str">
        <f>IFERROR(VLOOKUP($B578,'Data '!$B:$H,7,0)," ")</f>
        <v xml:space="preserve"> </v>
      </c>
      <c r="H578" s="34" t="str">
        <f>IFERROR(VLOOKUP($B578,'Data '!$B:$S,18,0)," ")</f>
        <v xml:space="preserve"> </v>
      </c>
      <c r="I578" s="43" t="str">
        <f>IFERROR(VLOOKUP(B578,'Data '!$B:$G,6,0)," ")</f>
        <v xml:space="preserve"> </v>
      </c>
      <c r="J578" s="50"/>
      <c r="K578" s="50"/>
      <c r="L578" s="50"/>
      <c r="M578" s="53" t="str">
        <f t="shared" si="62"/>
        <v>0</v>
      </c>
      <c r="N578" s="32" t="str">
        <f>IFERROR(VLOOKUP(B578,'Data '!$B:$AN,39,0),"0")</f>
        <v>0</v>
      </c>
      <c r="O578" s="37">
        <f t="shared" ref="O578:O641" si="65">SUMIFS($M:$M,$J:$J,$X$1,$B:$B,$B578)</f>
        <v>0</v>
      </c>
      <c r="P578" s="37">
        <f t="shared" ref="P578:P641" si="66">SUMIFS($M:$M,$J:$J,$Y$1,$B:$B,$B578)</f>
        <v>0</v>
      </c>
      <c r="Q578" s="50">
        <f t="shared" si="63"/>
        <v>0</v>
      </c>
      <c r="R578" s="37">
        <f t="shared" ref="R578:R641" si="67">SUMIFS($M:$M,$J:$J,$Z$1,$B:$B,$B578)</f>
        <v>0</v>
      </c>
      <c r="S578" s="38">
        <f t="shared" ref="S578:S641" si="68">SUMIFS($M:$M,$J:$J,$AA$1,$B:$B,$B578)</f>
        <v>0</v>
      </c>
    </row>
    <row r="579" spans="1:19" x14ac:dyDescent="0.25">
      <c r="A579" s="31">
        <f t="shared" si="64"/>
        <v>578</v>
      </c>
      <c r="B579" s="99"/>
      <c r="C579" s="33" t="str">
        <f>IFERROR(VLOOKUP(B579,'Data '!$B:$H,3,0)," ")</f>
        <v xml:space="preserve"> </v>
      </c>
      <c r="D579" s="33" t="str">
        <f>IFERROR(VLOOKUP($B579,'Data '!$B:$H,4,0)," ")</f>
        <v xml:space="preserve"> </v>
      </c>
      <c r="E579" s="33" t="str">
        <f>IFERROR(VLOOKUP($B579,'Data '!$B:$H,4,0)," ")</f>
        <v xml:space="preserve"> </v>
      </c>
      <c r="F579" s="33" t="str">
        <f>IFERROR(VLOOKUP($B579,'Data '!$B:$H,5,0)," ")</f>
        <v xml:space="preserve"> </v>
      </c>
      <c r="G579" s="34" t="str">
        <f>IFERROR(VLOOKUP($B579,'Data '!$B:$H,7,0)," ")</f>
        <v xml:space="preserve"> </v>
      </c>
      <c r="H579" s="34" t="str">
        <f>IFERROR(VLOOKUP($B579,'Data '!$B:$S,18,0)," ")</f>
        <v xml:space="preserve"> </v>
      </c>
      <c r="I579" s="43" t="str">
        <f>IFERROR(VLOOKUP(B579,'Data '!$B:$G,6,0)," ")</f>
        <v xml:space="preserve"> </v>
      </c>
      <c r="J579" s="50"/>
      <c r="K579" s="50"/>
      <c r="L579" s="50"/>
      <c r="M579" s="53" t="str">
        <f t="shared" ref="M579:M642" si="69">IF(J579=$Z$1,((L579-K579)+1),IF(I579=1,NETWORKDAYS.INTL(K579,L579,7),IF(I579=2,NETWORKDAYS.INTL(K579,L579,16),"0")))</f>
        <v>0</v>
      </c>
      <c r="N579" s="32" t="str">
        <f>IFERROR(VLOOKUP(B579,'Data '!$B:$AN,39,0),"0")</f>
        <v>0</v>
      </c>
      <c r="O579" s="37">
        <f t="shared" si="65"/>
        <v>0</v>
      </c>
      <c r="P579" s="37">
        <f t="shared" si="66"/>
        <v>0</v>
      </c>
      <c r="Q579" s="50">
        <f t="shared" si="63"/>
        <v>0</v>
      </c>
      <c r="R579" s="37">
        <f t="shared" si="67"/>
        <v>0</v>
      </c>
      <c r="S579" s="38">
        <f t="shared" si="68"/>
        <v>0</v>
      </c>
    </row>
    <row r="580" spans="1:19" x14ac:dyDescent="0.25">
      <c r="A580" s="31">
        <f t="shared" si="64"/>
        <v>579</v>
      </c>
      <c r="B580" s="99"/>
      <c r="C580" s="33" t="str">
        <f>IFERROR(VLOOKUP(B580,'Data '!$B:$H,3,0)," ")</f>
        <v xml:space="preserve"> </v>
      </c>
      <c r="D580" s="33" t="str">
        <f>IFERROR(VLOOKUP($B580,'Data '!$B:$H,4,0)," ")</f>
        <v xml:space="preserve"> </v>
      </c>
      <c r="E580" s="33" t="str">
        <f>IFERROR(VLOOKUP($B580,'Data '!$B:$H,4,0)," ")</f>
        <v xml:space="preserve"> </v>
      </c>
      <c r="F580" s="33" t="str">
        <f>IFERROR(VLOOKUP($B580,'Data '!$B:$H,5,0)," ")</f>
        <v xml:space="preserve"> </v>
      </c>
      <c r="G580" s="34" t="str">
        <f>IFERROR(VLOOKUP($B580,'Data '!$B:$H,7,0)," ")</f>
        <v xml:space="preserve"> </v>
      </c>
      <c r="H580" s="34" t="str">
        <f>IFERROR(VLOOKUP($B580,'Data '!$B:$S,18,0)," ")</f>
        <v xml:space="preserve"> </v>
      </c>
      <c r="I580" s="43" t="str">
        <f>IFERROR(VLOOKUP(B580,'Data '!$B:$G,6,0)," ")</f>
        <v xml:space="preserve"> </v>
      </c>
      <c r="J580" s="50"/>
      <c r="K580" s="50"/>
      <c r="L580" s="50"/>
      <c r="M580" s="53" t="str">
        <f t="shared" si="69"/>
        <v>0</v>
      </c>
      <c r="N580" s="32" t="str">
        <f>IFERROR(VLOOKUP(B580,'Data '!$B:$AN,39,0),"0")</f>
        <v>0</v>
      </c>
      <c r="O580" s="37">
        <f t="shared" si="65"/>
        <v>0</v>
      </c>
      <c r="P580" s="37">
        <f t="shared" si="66"/>
        <v>0</v>
      </c>
      <c r="Q580" s="50">
        <f t="shared" si="63"/>
        <v>0</v>
      </c>
      <c r="R580" s="37">
        <f t="shared" si="67"/>
        <v>0</v>
      </c>
      <c r="S580" s="38">
        <f t="shared" si="68"/>
        <v>0</v>
      </c>
    </row>
    <row r="581" spans="1:19" x14ac:dyDescent="0.25">
      <c r="A581" s="31">
        <f t="shared" si="64"/>
        <v>580</v>
      </c>
      <c r="B581" s="99"/>
      <c r="C581" s="33" t="str">
        <f>IFERROR(VLOOKUP(B581,'Data '!$B:$H,3,0)," ")</f>
        <v xml:space="preserve"> </v>
      </c>
      <c r="D581" s="33" t="str">
        <f>IFERROR(VLOOKUP($B581,'Data '!$B:$H,4,0)," ")</f>
        <v xml:space="preserve"> </v>
      </c>
      <c r="E581" s="33" t="str">
        <f>IFERROR(VLOOKUP($B581,'Data '!$B:$H,4,0)," ")</f>
        <v xml:space="preserve"> </v>
      </c>
      <c r="F581" s="33" t="str">
        <f>IFERROR(VLOOKUP($B581,'Data '!$B:$H,5,0)," ")</f>
        <v xml:space="preserve"> </v>
      </c>
      <c r="G581" s="34" t="str">
        <f>IFERROR(VLOOKUP($B581,'Data '!$B:$H,7,0)," ")</f>
        <v xml:space="preserve"> </v>
      </c>
      <c r="H581" s="34" t="str">
        <f>IFERROR(VLOOKUP($B581,'Data '!$B:$S,18,0)," ")</f>
        <v xml:space="preserve"> </v>
      </c>
      <c r="I581" s="43" t="str">
        <f>IFERROR(VLOOKUP(B581,'Data '!$B:$G,6,0)," ")</f>
        <v xml:space="preserve"> </v>
      </c>
      <c r="J581" s="50"/>
      <c r="K581" s="50"/>
      <c r="L581" s="50"/>
      <c r="M581" s="53" t="str">
        <f t="shared" si="69"/>
        <v>0</v>
      </c>
      <c r="N581" s="32" t="str">
        <f>IFERROR(VLOOKUP(B581,'Data '!$B:$AN,39,0),"0")</f>
        <v>0</v>
      </c>
      <c r="O581" s="37">
        <f t="shared" si="65"/>
        <v>0</v>
      </c>
      <c r="P581" s="37">
        <f t="shared" si="66"/>
        <v>0</v>
      </c>
      <c r="Q581" s="50">
        <f t="shared" ref="Q581:Q644" si="70">N581-SUM(O581:P581)</f>
        <v>0</v>
      </c>
      <c r="R581" s="37">
        <f t="shared" si="67"/>
        <v>0</v>
      </c>
      <c r="S581" s="38">
        <f t="shared" si="68"/>
        <v>0</v>
      </c>
    </row>
    <row r="582" spans="1:19" x14ac:dyDescent="0.25">
      <c r="A582" s="31">
        <f t="shared" si="64"/>
        <v>581</v>
      </c>
      <c r="B582" s="99"/>
      <c r="C582" s="33" t="str">
        <f>IFERROR(VLOOKUP(B582,'Data '!$B:$H,3,0)," ")</f>
        <v xml:space="preserve"> </v>
      </c>
      <c r="D582" s="33" t="str">
        <f>IFERROR(VLOOKUP($B582,'Data '!$B:$H,4,0)," ")</f>
        <v xml:space="preserve"> </v>
      </c>
      <c r="E582" s="33" t="str">
        <f>IFERROR(VLOOKUP($B582,'Data '!$B:$H,4,0)," ")</f>
        <v xml:space="preserve"> </v>
      </c>
      <c r="F582" s="33" t="str">
        <f>IFERROR(VLOOKUP($B582,'Data '!$B:$H,5,0)," ")</f>
        <v xml:space="preserve"> </v>
      </c>
      <c r="G582" s="34" t="str">
        <f>IFERROR(VLOOKUP($B582,'Data '!$B:$H,7,0)," ")</f>
        <v xml:space="preserve"> </v>
      </c>
      <c r="H582" s="34" t="str">
        <f>IFERROR(VLOOKUP($B582,'Data '!$B:$S,18,0)," ")</f>
        <v xml:space="preserve"> </v>
      </c>
      <c r="I582" s="43" t="str">
        <f>IFERROR(VLOOKUP(B582,'Data '!$B:$G,6,0)," ")</f>
        <v xml:space="preserve"> </v>
      </c>
      <c r="J582" s="50"/>
      <c r="K582" s="50"/>
      <c r="L582" s="50"/>
      <c r="M582" s="53" t="str">
        <f t="shared" si="69"/>
        <v>0</v>
      </c>
      <c r="N582" s="32" t="str">
        <f>IFERROR(VLOOKUP(B582,'Data '!$B:$AN,39,0),"0")</f>
        <v>0</v>
      </c>
      <c r="O582" s="37">
        <f t="shared" si="65"/>
        <v>0</v>
      </c>
      <c r="P582" s="37">
        <f t="shared" si="66"/>
        <v>0</v>
      </c>
      <c r="Q582" s="50">
        <f t="shared" si="70"/>
        <v>0</v>
      </c>
      <c r="R582" s="37">
        <f t="shared" si="67"/>
        <v>0</v>
      </c>
      <c r="S582" s="38">
        <f t="shared" si="68"/>
        <v>0</v>
      </c>
    </row>
    <row r="583" spans="1:19" x14ac:dyDescent="0.25">
      <c r="A583" s="31">
        <f t="shared" si="64"/>
        <v>582</v>
      </c>
      <c r="B583" s="99"/>
      <c r="C583" s="33" t="str">
        <f>IFERROR(VLOOKUP(B583,'Data '!$B:$H,3,0)," ")</f>
        <v xml:space="preserve"> </v>
      </c>
      <c r="D583" s="33" t="str">
        <f>IFERROR(VLOOKUP($B583,'Data '!$B:$H,4,0)," ")</f>
        <v xml:space="preserve"> </v>
      </c>
      <c r="E583" s="33" t="str">
        <f>IFERROR(VLOOKUP($B583,'Data '!$B:$H,4,0)," ")</f>
        <v xml:space="preserve"> </v>
      </c>
      <c r="F583" s="33" t="str">
        <f>IFERROR(VLOOKUP($B583,'Data '!$B:$H,5,0)," ")</f>
        <v xml:space="preserve"> </v>
      </c>
      <c r="G583" s="34" t="str">
        <f>IFERROR(VLOOKUP($B583,'Data '!$B:$H,7,0)," ")</f>
        <v xml:space="preserve"> </v>
      </c>
      <c r="H583" s="34" t="str">
        <f>IFERROR(VLOOKUP($B583,'Data '!$B:$S,18,0)," ")</f>
        <v xml:space="preserve"> </v>
      </c>
      <c r="I583" s="43" t="str">
        <f>IFERROR(VLOOKUP(B583,'Data '!$B:$G,6,0)," ")</f>
        <v xml:space="preserve"> </v>
      </c>
      <c r="J583" s="50"/>
      <c r="K583" s="50"/>
      <c r="L583" s="50"/>
      <c r="M583" s="53" t="str">
        <f t="shared" si="69"/>
        <v>0</v>
      </c>
      <c r="N583" s="32" t="str">
        <f>IFERROR(VLOOKUP(B583,'Data '!$B:$AN,39,0),"0")</f>
        <v>0</v>
      </c>
      <c r="O583" s="37">
        <f t="shared" si="65"/>
        <v>0</v>
      </c>
      <c r="P583" s="37">
        <f t="shared" si="66"/>
        <v>0</v>
      </c>
      <c r="Q583" s="50">
        <f t="shared" si="70"/>
        <v>0</v>
      </c>
      <c r="R583" s="37">
        <f t="shared" si="67"/>
        <v>0</v>
      </c>
      <c r="S583" s="38">
        <f t="shared" si="68"/>
        <v>0</v>
      </c>
    </row>
    <row r="584" spans="1:19" x14ac:dyDescent="0.25">
      <c r="A584" s="31">
        <f t="shared" si="64"/>
        <v>583</v>
      </c>
      <c r="B584" s="99"/>
      <c r="C584" s="33" t="str">
        <f>IFERROR(VLOOKUP(B584,'Data '!$B:$H,3,0)," ")</f>
        <v xml:space="preserve"> </v>
      </c>
      <c r="D584" s="33" t="str">
        <f>IFERROR(VLOOKUP($B584,'Data '!$B:$H,4,0)," ")</f>
        <v xml:space="preserve"> </v>
      </c>
      <c r="E584" s="33" t="str">
        <f>IFERROR(VLOOKUP($B584,'Data '!$B:$H,4,0)," ")</f>
        <v xml:space="preserve"> </v>
      </c>
      <c r="F584" s="33" t="str">
        <f>IFERROR(VLOOKUP($B584,'Data '!$B:$H,5,0)," ")</f>
        <v xml:space="preserve"> </v>
      </c>
      <c r="G584" s="34" t="str">
        <f>IFERROR(VLOOKUP($B584,'Data '!$B:$H,7,0)," ")</f>
        <v xml:space="preserve"> </v>
      </c>
      <c r="H584" s="34" t="str">
        <f>IFERROR(VLOOKUP($B584,'Data '!$B:$S,18,0)," ")</f>
        <v xml:space="preserve"> </v>
      </c>
      <c r="I584" s="43" t="str">
        <f>IFERROR(VLOOKUP(B584,'Data '!$B:$G,6,0)," ")</f>
        <v xml:space="preserve"> </v>
      </c>
      <c r="J584" s="50"/>
      <c r="K584" s="50"/>
      <c r="L584" s="50"/>
      <c r="M584" s="53" t="str">
        <f t="shared" si="69"/>
        <v>0</v>
      </c>
      <c r="N584" s="32" t="str">
        <f>IFERROR(VLOOKUP(B584,'Data '!$B:$AN,39,0),"0")</f>
        <v>0</v>
      </c>
      <c r="O584" s="37">
        <f t="shared" si="65"/>
        <v>0</v>
      </c>
      <c r="P584" s="37">
        <f t="shared" si="66"/>
        <v>0</v>
      </c>
      <c r="Q584" s="50">
        <f t="shared" si="70"/>
        <v>0</v>
      </c>
      <c r="R584" s="37">
        <f t="shared" si="67"/>
        <v>0</v>
      </c>
      <c r="S584" s="38">
        <f t="shared" si="68"/>
        <v>0</v>
      </c>
    </row>
    <row r="585" spans="1:19" x14ac:dyDescent="0.25">
      <c r="A585" s="31">
        <f t="shared" si="64"/>
        <v>584</v>
      </c>
      <c r="B585" s="99"/>
      <c r="C585" s="33" t="str">
        <f>IFERROR(VLOOKUP(B585,'Data '!$B:$H,3,0)," ")</f>
        <v xml:space="preserve"> </v>
      </c>
      <c r="D585" s="33" t="str">
        <f>IFERROR(VLOOKUP($B585,'Data '!$B:$H,4,0)," ")</f>
        <v xml:space="preserve"> </v>
      </c>
      <c r="E585" s="33" t="str">
        <f>IFERROR(VLOOKUP($B585,'Data '!$B:$H,4,0)," ")</f>
        <v xml:space="preserve"> </v>
      </c>
      <c r="F585" s="33" t="str">
        <f>IFERROR(VLOOKUP($B585,'Data '!$B:$H,5,0)," ")</f>
        <v xml:space="preserve"> </v>
      </c>
      <c r="G585" s="34" t="str">
        <f>IFERROR(VLOOKUP($B585,'Data '!$B:$H,7,0)," ")</f>
        <v xml:space="preserve"> </v>
      </c>
      <c r="H585" s="34" t="str">
        <f>IFERROR(VLOOKUP($B585,'Data '!$B:$S,18,0)," ")</f>
        <v xml:space="preserve"> </v>
      </c>
      <c r="I585" s="43" t="str">
        <f>IFERROR(VLOOKUP(B585,'Data '!$B:$G,6,0)," ")</f>
        <v xml:space="preserve"> </v>
      </c>
      <c r="J585" s="50"/>
      <c r="K585" s="50"/>
      <c r="L585" s="50"/>
      <c r="M585" s="53" t="str">
        <f t="shared" si="69"/>
        <v>0</v>
      </c>
      <c r="N585" s="32" t="str">
        <f>IFERROR(VLOOKUP(B585,'Data '!$B:$AN,39,0),"0")</f>
        <v>0</v>
      </c>
      <c r="O585" s="37">
        <f t="shared" si="65"/>
        <v>0</v>
      </c>
      <c r="P585" s="37">
        <f t="shared" si="66"/>
        <v>0</v>
      </c>
      <c r="Q585" s="50">
        <f t="shared" si="70"/>
        <v>0</v>
      </c>
      <c r="R585" s="37">
        <f t="shared" si="67"/>
        <v>0</v>
      </c>
      <c r="S585" s="38">
        <f t="shared" si="68"/>
        <v>0</v>
      </c>
    </row>
    <row r="586" spans="1:19" x14ac:dyDescent="0.25">
      <c r="A586" s="31">
        <f t="shared" si="64"/>
        <v>585</v>
      </c>
      <c r="B586" s="99"/>
      <c r="C586" s="33" t="str">
        <f>IFERROR(VLOOKUP(B586,'Data '!$B:$H,3,0)," ")</f>
        <v xml:space="preserve"> </v>
      </c>
      <c r="D586" s="33" t="str">
        <f>IFERROR(VLOOKUP($B586,'Data '!$B:$H,4,0)," ")</f>
        <v xml:space="preserve"> </v>
      </c>
      <c r="E586" s="33" t="str">
        <f>IFERROR(VLOOKUP($B586,'Data '!$B:$H,4,0)," ")</f>
        <v xml:space="preserve"> </v>
      </c>
      <c r="F586" s="33" t="str">
        <f>IFERROR(VLOOKUP($B586,'Data '!$B:$H,5,0)," ")</f>
        <v xml:space="preserve"> </v>
      </c>
      <c r="G586" s="34" t="str">
        <f>IFERROR(VLOOKUP($B586,'Data '!$B:$H,7,0)," ")</f>
        <v xml:space="preserve"> </v>
      </c>
      <c r="H586" s="34" t="str">
        <f>IFERROR(VLOOKUP($B586,'Data '!$B:$S,18,0)," ")</f>
        <v xml:space="preserve"> </v>
      </c>
      <c r="I586" s="43" t="str">
        <f>IFERROR(VLOOKUP(B586,'Data '!$B:$G,6,0)," ")</f>
        <v xml:space="preserve"> </v>
      </c>
      <c r="J586" s="50"/>
      <c r="K586" s="50"/>
      <c r="L586" s="50"/>
      <c r="M586" s="53" t="str">
        <f t="shared" si="69"/>
        <v>0</v>
      </c>
      <c r="N586" s="32" t="str">
        <f>IFERROR(VLOOKUP(B586,'Data '!$B:$AN,39,0),"0")</f>
        <v>0</v>
      </c>
      <c r="O586" s="37">
        <f t="shared" si="65"/>
        <v>0</v>
      </c>
      <c r="P586" s="37">
        <f t="shared" si="66"/>
        <v>0</v>
      </c>
      <c r="Q586" s="50">
        <f t="shared" si="70"/>
        <v>0</v>
      </c>
      <c r="R586" s="37">
        <f t="shared" si="67"/>
        <v>0</v>
      </c>
      <c r="S586" s="38">
        <f t="shared" si="68"/>
        <v>0</v>
      </c>
    </row>
    <row r="587" spans="1:19" x14ac:dyDescent="0.25">
      <c r="A587" s="31">
        <f t="shared" si="64"/>
        <v>586</v>
      </c>
      <c r="B587" s="99"/>
      <c r="C587" s="33" t="str">
        <f>IFERROR(VLOOKUP(B587,'Data '!$B:$H,3,0)," ")</f>
        <v xml:space="preserve"> </v>
      </c>
      <c r="D587" s="33" t="str">
        <f>IFERROR(VLOOKUP($B587,'Data '!$B:$H,4,0)," ")</f>
        <v xml:space="preserve"> </v>
      </c>
      <c r="E587" s="33" t="str">
        <f>IFERROR(VLOOKUP($B587,'Data '!$B:$H,4,0)," ")</f>
        <v xml:space="preserve"> </v>
      </c>
      <c r="F587" s="33" t="str">
        <f>IFERROR(VLOOKUP($B587,'Data '!$B:$H,5,0)," ")</f>
        <v xml:space="preserve"> </v>
      </c>
      <c r="G587" s="34" t="str">
        <f>IFERROR(VLOOKUP($B587,'Data '!$B:$H,7,0)," ")</f>
        <v xml:space="preserve"> </v>
      </c>
      <c r="H587" s="34" t="str">
        <f>IFERROR(VLOOKUP($B587,'Data '!$B:$S,18,0)," ")</f>
        <v xml:space="preserve"> </v>
      </c>
      <c r="I587" s="43" t="str">
        <f>IFERROR(VLOOKUP(B587,'Data '!$B:$G,6,0)," ")</f>
        <v xml:space="preserve"> </v>
      </c>
      <c r="J587" s="50"/>
      <c r="K587" s="50"/>
      <c r="L587" s="50"/>
      <c r="M587" s="53" t="str">
        <f t="shared" si="69"/>
        <v>0</v>
      </c>
      <c r="N587" s="32" t="str">
        <f>IFERROR(VLOOKUP(B587,'Data '!$B:$AN,39,0),"0")</f>
        <v>0</v>
      </c>
      <c r="O587" s="37">
        <f t="shared" si="65"/>
        <v>0</v>
      </c>
      <c r="P587" s="37">
        <f t="shared" si="66"/>
        <v>0</v>
      </c>
      <c r="Q587" s="50">
        <f t="shared" si="70"/>
        <v>0</v>
      </c>
      <c r="R587" s="37">
        <f t="shared" si="67"/>
        <v>0</v>
      </c>
      <c r="S587" s="38">
        <f t="shared" si="68"/>
        <v>0</v>
      </c>
    </row>
    <row r="588" spans="1:19" x14ac:dyDescent="0.25">
      <c r="A588" s="31">
        <f t="shared" si="64"/>
        <v>587</v>
      </c>
      <c r="B588" s="99"/>
      <c r="C588" s="33" t="str">
        <f>IFERROR(VLOOKUP(B588,'Data '!$B:$H,3,0)," ")</f>
        <v xml:space="preserve"> </v>
      </c>
      <c r="D588" s="33" t="str">
        <f>IFERROR(VLOOKUP($B588,'Data '!$B:$H,4,0)," ")</f>
        <v xml:space="preserve"> </v>
      </c>
      <c r="E588" s="33" t="str">
        <f>IFERROR(VLOOKUP($B588,'Data '!$B:$H,4,0)," ")</f>
        <v xml:space="preserve"> </v>
      </c>
      <c r="F588" s="33" t="str">
        <f>IFERROR(VLOOKUP($B588,'Data '!$B:$H,5,0)," ")</f>
        <v xml:space="preserve"> </v>
      </c>
      <c r="G588" s="34" t="str">
        <f>IFERROR(VLOOKUP($B588,'Data '!$B:$H,7,0)," ")</f>
        <v xml:space="preserve"> </v>
      </c>
      <c r="H588" s="34" t="str">
        <f>IFERROR(VLOOKUP($B588,'Data '!$B:$S,18,0)," ")</f>
        <v xml:space="preserve"> </v>
      </c>
      <c r="I588" s="43" t="str">
        <f>IFERROR(VLOOKUP(B588,'Data '!$B:$G,6,0)," ")</f>
        <v xml:space="preserve"> </v>
      </c>
      <c r="J588" s="50"/>
      <c r="K588" s="50"/>
      <c r="L588" s="50"/>
      <c r="M588" s="53" t="str">
        <f t="shared" si="69"/>
        <v>0</v>
      </c>
      <c r="N588" s="32" t="str">
        <f>IFERROR(VLOOKUP(B588,'Data '!$B:$AN,39,0),"0")</f>
        <v>0</v>
      </c>
      <c r="O588" s="37">
        <f t="shared" si="65"/>
        <v>0</v>
      </c>
      <c r="P588" s="37">
        <f t="shared" si="66"/>
        <v>0</v>
      </c>
      <c r="Q588" s="50">
        <f t="shared" si="70"/>
        <v>0</v>
      </c>
      <c r="R588" s="37">
        <f t="shared" si="67"/>
        <v>0</v>
      </c>
      <c r="S588" s="38">
        <f t="shared" si="68"/>
        <v>0</v>
      </c>
    </row>
    <row r="589" spans="1:19" x14ac:dyDescent="0.25">
      <c r="A589" s="31">
        <f t="shared" si="64"/>
        <v>588</v>
      </c>
      <c r="B589" s="99"/>
      <c r="C589" s="33" t="str">
        <f>IFERROR(VLOOKUP(B589,'Data '!$B:$H,3,0)," ")</f>
        <v xml:space="preserve"> </v>
      </c>
      <c r="D589" s="33" t="str">
        <f>IFERROR(VLOOKUP($B589,'Data '!$B:$H,4,0)," ")</f>
        <v xml:space="preserve"> </v>
      </c>
      <c r="E589" s="33" t="str">
        <f>IFERROR(VLOOKUP($B589,'Data '!$B:$H,4,0)," ")</f>
        <v xml:space="preserve"> </v>
      </c>
      <c r="F589" s="33" t="str">
        <f>IFERROR(VLOOKUP($B589,'Data '!$B:$H,5,0)," ")</f>
        <v xml:space="preserve"> </v>
      </c>
      <c r="G589" s="34" t="str">
        <f>IFERROR(VLOOKUP($B589,'Data '!$B:$H,7,0)," ")</f>
        <v xml:space="preserve"> </v>
      </c>
      <c r="H589" s="34" t="str">
        <f>IFERROR(VLOOKUP($B589,'Data '!$B:$S,18,0)," ")</f>
        <v xml:space="preserve"> </v>
      </c>
      <c r="I589" s="43" t="str">
        <f>IFERROR(VLOOKUP(B589,'Data '!$B:$G,6,0)," ")</f>
        <v xml:space="preserve"> </v>
      </c>
      <c r="J589" s="50"/>
      <c r="K589" s="50"/>
      <c r="L589" s="50"/>
      <c r="M589" s="53" t="str">
        <f t="shared" si="69"/>
        <v>0</v>
      </c>
      <c r="N589" s="32" t="str">
        <f>IFERROR(VLOOKUP(B589,'Data '!$B:$AN,39,0),"0")</f>
        <v>0</v>
      </c>
      <c r="O589" s="37">
        <f t="shared" si="65"/>
        <v>0</v>
      </c>
      <c r="P589" s="37">
        <f t="shared" si="66"/>
        <v>0</v>
      </c>
      <c r="Q589" s="50">
        <f t="shared" si="70"/>
        <v>0</v>
      </c>
      <c r="R589" s="37">
        <f t="shared" si="67"/>
        <v>0</v>
      </c>
      <c r="S589" s="38">
        <f t="shared" si="68"/>
        <v>0</v>
      </c>
    </row>
    <row r="590" spans="1:19" x14ac:dyDescent="0.25">
      <c r="A590" s="31">
        <f t="shared" si="64"/>
        <v>589</v>
      </c>
      <c r="B590" s="99"/>
      <c r="C590" s="33" t="str">
        <f>IFERROR(VLOOKUP(B590,'Data '!$B:$H,3,0)," ")</f>
        <v xml:space="preserve"> </v>
      </c>
      <c r="D590" s="33" t="str">
        <f>IFERROR(VLOOKUP($B590,'Data '!$B:$H,4,0)," ")</f>
        <v xml:space="preserve"> </v>
      </c>
      <c r="E590" s="33" t="str">
        <f>IFERROR(VLOOKUP($B590,'Data '!$B:$H,4,0)," ")</f>
        <v xml:space="preserve"> </v>
      </c>
      <c r="F590" s="33" t="str">
        <f>IFERROR(VLOOKUP($B590,'Data '!$B:$H,5,0)," ")</f>
        <v xml:space="preserve"> </v>
      </c>
      <c r="G590" s="34" t="str">
        <f>IFERROR(VLOOKUP($B590,'Data '!$B:$H,7,0)," ")</f>
        <v xml:space="preserve"> </v>
      </c>
      <c r="H590" s="34" t="str">
        <f>IFERROR(VLOOKUP($B590,'Data '!$B:$S,18,0)," ")</f>
        <v xml:space="preserve"> </v>
      </c>
      <c r="I590" s="43" t="str">
        <f>IFERROR(VLOOKUP(B590,'Data '!$B:$G,6,0)," ")</f>
        <v xml:space="preserve"> </v>
      </c>
      <c r="J590" s="50"/>
      <c r="K590" s="50"/>
      <c r="L590" s="50"/>
      <c r="M590" s="53" t="str">
        <f t="shared" si="69"/>
        <v>0</v>
      </c>
      <c r="N590" s="32" t="str">
        <f>IFERROR(VLOOKUP(B590,'Data '!$B:$AN,39,0),"0")</f>
        <v>0</v>
      </c>
      <c r="O590" s="37">
        <f t="shared" si="65"/>
        <v>0</v>
      </c>
      <c r="P590" s="37">
        <f t="shared" si="66"/>
        <v>0</v>
      </c>
      <c r="Q590" s="50">
        <f t="shared" si="70"/>
        <v>0</v>
      </c>
      <c r="R590" s="37">
        <f t="shared" si="67"/>
        <v>0</v>
      </c>
      <c r="S590" s="38">
        <f t="shared" si="68"/>
        <v>0</v>
      </c>
    </row>
    <row r="591" spans="1:19" x14ac:dyDescent="0.25">
      <c r="A591" s="31">
        <f t="shared" si="64"/>
        <v>590</v>
      </c>
      <c r="B591" s="99"/>
      <c r="C591" s="33" t="str">
        <f>IFERROR(VLOOKUP(B591,'Data '!$B:$H,3,0)," ")</f>
        <v xml:space="preserve"> </v>
      </c>
      <c r="D591" s="33" t="str">
        <f>IFERROR(VLOOKUP($B591,'Data '!$B:$H,4,0)," ")</f>
        <v xml:space="preserve"> </v>
      </c>
      <c r="E591" s="33" t="str">
        <f>IFERROR(VLOOKUP($B591,'Data '!$B:$H,4,0)," ")</f>
        <v xml:space="preserve"> </v>
      </c>
      <c r="F591" s="33" t="str">
        <f>IFERROR(VLOOKUP($B591,'Data '!$B:$H,5,0)," ")</f>
        <v xml:space="preserve"> </v>
      </c>
      <c r="G591" s="34" t="str">
        <f>IFERROR(VLOOKUP($B591,'Data '!$B:$H,7,0)," ")</f>
        <v xml:space="preserve"> </v>
      </c>
      <c r="H591" s="34" t="str">
        <f>IFERROR(VLOOKUP($B591,'Data '!$B:$S,18,0)," ")</f>
        <v xml:space="preserve"> </v>
      </c>
      <c r="I591" s="43" t="str">
        <f>IFERROR(VLOOKUP(B591,'Data '!$B:$G,6,0)," ")</f>
        <v xml:space="preserve"> </v>
      </c>
      <c r="J591" s="50"/>
      <c r="K591" s="50"/>
      <c r="L591" s="50"/>
      <c r="M591" s="53" t="str">
        <f t="shared" si="69"/>
        <v>0</v>
      </c>
      <c r="N591" s="32" t="str">
        <f>IFERROR(VLOOKUP(B591,'Data '!$B:$AN,39,0),"0")</f>
        <v>0</v>
      </c>
      <c r="O591" s="37">
        <f t="shared" si="65"/>
        <v>0</v>
      </c>
      <c r="P591" s="37">
        <f t="shared" si="66"/>
        <v>0</v>
      </c>
      <c r="Q591" s="50">
        <f t="shared" si="70"/>
        <v>0</v>
      </c>
      <c r="R591" s="37">
        <f t="shared" si="67"/>
        <v>0</v>
      </c>
      <c r="S591" s="38">
        <f t="shared" si="68"/>
        <v>0</v>
      </c>
    </row>
    <row r="592" spans="1:19" x14ac:dyDescent="0.25">
      <c r="A592" s="31">
        <f t="shared" si="64"/>
        <v>591</v>
      </c>
      <c r="B592" s="99"/>
      <c r="C592" s="33" t="str">
        <f>IFERROR(VLOOKUP(B592,'Data '!$B:$H,3,0)," ")</f>
        <v xml:space="preserve"> </v>
      </c>
      <c r="D592" s="33" t="str">
        <f>IFERROR(VLOOKUP($B592,'Data '!$B:$H,4,0)," ")</f>
        <v xml:space="preserve"> </v>
      </c>
      <c r="E592" s="33" t="str">
        <f>IFERROR(VLOOKUP($B592,'Data '!$B:$H,4,0)," ")</f>
        <v xml:space="preserve"> </v>
      </c>
      <c r="F592" s="33" t="str">
        <f>IFERROR(VLOOKUP($B592,'Data '!$B:$H,5,0)," ")</f>
        <v xml:space="preserve"> </v>
      </c>
      <c r="G592" s="34" t="str">
        <f>IFERROR(VLOOKUP($B592,'Data '!$B:$H,7,0)," ")</f>
        <v xml:space="preserve"> </v>
      </c>
      <c r="H592" s="34" t="str">
        <f>IFERROR(VLOOKUP($B592,'Data '!$B:$S,18,0)," ")</f>
        <v xml:space="preserve"> </v>
      </c>
      <c r="I592" s="43" t="str">
        <f>IFERROR(VLOOKUP(B592,'Data '!$B:$G,6,0)," ")</f>
        <v xml:space="preserve"> </v>
      </c>
      <c r="J592" s="50"/>
      <c r="K592" s="50"/>
      <c r="L592" s="50"/>
      <c r="M592" s="53" t="str">
        <f t="shared" si="69"/>
        <v>0</v>
      </c>
      <c r="N592" s="32" t="str">
        <f>IFERROR(VLOOKUP(B592,'Data '!$B:$AN,39,0),"0")</f>
        <v>0</v>
      </c>
      <c r="O592" s="37">
        <f t="shared" si="65"/>
        <v>0</v>
      </c>
      <c r="P592" s="37">
        <f t="shared" si="66"/>
        <v>0</v>
      </c>
      <c r="Q592" s="50">
        <f t="shared" si="70"/>
        <v>0</v>
      </c>
      <c r="R592" s="37">
        <f t="shared" si="67"/>
        <v>0</v>
      </c>
      <c r="S592" s="38">
        <f t="shared" si="68"/>
        <v>0</v>
      </c>
    </row>
    <row r="593" spans="1:19" x14ac:dyDescent="0.25">
      <c r="A593" s="31">
        <f t="shared" si="64"/>
        <v>592</v>
      </c>
      <c r="B593" s="99"/>
      <c r="C593" s="33" t="str">
        <f>IFERROR(VLOOKUP(B593,'Data '!$B:$H,3,0)," ")</f>
        <v xml:space="preserve"> </v>
      </c>
      <c r="D593" s="33" t="str">
        <f>IFERROR(VLOOKUP($B593,'Data '!$B:$H,4,0)," ")</f>
        <v xml:space="preserve"> </v>
      </c>
      <c r="E593" s="33" t="str">
        <f>IFERROR(VLOOKUP($B593,'Data '!$B:$H,4,0)," ")</f>
        <v xml:space="preserve"> </v>
      </c>
      <c r="F593" s="33" t="str">
        <f>IFERROR(VLOOKUP($B593,'Data '!$B:$H,5,0)," ")</f>
        <v xml:space="preserve"> </v>
      </c>
      <c r="G593" s="34" t="str">
        <f>IFERROR(VLOOKUP($B593,'Data '!$B:$H,7,0)," ")</f>
        <v xml:space="preserve"> </v>
      </c>
      <c r="H593" s="34" t="str">
        <f>IFERROR(VLOOKUP($B593,'Data '!$B:$S,18,0)," ")</f>
        <v xml:space="preserve"> </v>
      </c>
      <c r="I593" s="43" t="str">
        <f>IFERROR(VLOOKUP(B593,'Data '!$B:$G,6,0)," ")</f>
        <v xml:space="preserve"> </v>
      </c>
      <c r="J593" s="50"/>
      <c r="K593" s="50"/>
      <c r="L593" s="50"/>
      <c r="M593" s="53" t="str">
        <f t="shared" si="69"/>
        <v>0</v>
      </c>
      <c r="N593" s="32" t="str">
        <f>IFERROR(VLOOKUP(B593,'Data '!$B:$AN,39,0),"0")</f>
        <v>0</v>
      </c>
      <c r="O593" s="37">
        <f t="shared" si="65"/>
        <v>0</v>
      </c>
      <c r="P593" s="37">
        <f t="shared" si="66"/>
        <v>0</v>
      </c>
      <c r="Q593" s="50">
        <f t="shared" si="70"/>
        <v>0</v>
      </c>
      <c r="R593" s="37">
        <f t="shared" si="67"/>
        <v>0</v>
      </c>
      <c r="S593" s="38">
        <f t="shared" si="68"/>
        <v>0</v>
      </c>
    </row>
    <row r="594" spans="1:19" x14ac:dyDescent="0.25">
      <c r="A594" s="31">
        <f t="shared" si="64"/>
        <v>593</v>
      </c>
      <c r="B594" s="99"/>
      <c r="C594" s="33" t="str">
        <f>IFERROR(VLOOKUP(B594,'Data '!$B:$H,3,0)," ")</f>
        <v xml:space="preserve"> </v>
      </c>
      <c r="D594" s="33" t="str">
        <f>IFERROR(VLOOKUP($B594,'Data '!$B:$H,4,0)," ")</f>
        <v xml:space="preserve"> </v>
      </c>
      <c r="E594" s="33" t="str">
        <f>IFERROR(VLOOKUP($B594,'Data '!$B:$H,4,0)," ")</f>
        <v xml:space="preserve"> </v>
      </c>
      <c r="F594" s="33" t="str">
        <f>IFERROR(VLOOKUP($B594,'Data '!$B:$H,5,0)," ")</f>
        <v xml:space="preserve"> </v>
      </c>
      <c r="G594" s="34" t="str">
        <f>IFERROR(VLOOKUP($B594,'Data '!$B:$H,7,0)," ")</f>
        <v xml:space="preserve"> </v>
      </c>
      <c r="H594" s="34" t="str">
        <f>IFERROR(VLOOKUP($B594,'Data '!$B:$S,18,0)," ")</f>
        <v xml:space="preserve"> </v>
      </c>
      <c r="I594" s="43" t="str">
        <f>IFERROR(VLOOKUP(B594,'Data '!$B:$G,6,0)," ")</f>
        <v xml:space="preserve"> </v>
      </c>
      <c r="J594" s="50"/>
      <c r="K594" s="50"/>
      <c r="L594" s="50"/>
      <c r="M594" s="53" t="str">
        <f t="shared" si="69"/>
        <v>0</v>
      </c>
      <c r="N594" s="32" t="str">
        <f>IFERROR(VLOOKUP(B594,'Data '!$B:$AN,39,0),"0")</f>
        <v>0</v>
      </c>
      <c r="O594" s="37">
        <f t="shared" si="65"/>
        <v>0</v>
      </c>
      <c r="P594" s="37">
        <f t="shared" si="66"/>
        <v>0</v>
      </c>
      <c r="Q594" s="50">
        <f t="shared" si="70"/>
        <v>0</v>
      </c>
      <c r="R594" s="37">
        <f t="shared" si="67"/>
        <v>0</v>
      </c>
      <c r="S594" s="38">
        <f t="shared" si="68"/>
        <v>0</v>
      </c>
    </row>
    <row r="595" spans="1:19" x14ac:dyDescent="0.25">
      <c r="A595" s="31">
        <f t="shared" si="64"/>
        <v>594</v>
      </c>
      <c r="B595" s="99"/>
      <c r="C595" s="33" t="str">
        <f>IFERROR(VLOOKUP(B595,'Data '!$B:$H,3,0)," ")</f>
        <v xml:space="preserve"> </v>
      </c>
      <c r="D595" s="33" t="str">
        <f>IFERROR(VLOOKUP($B595,'Data '!$B:$H,4,0)," ")</f>
        <v xml:space="preserve"> </v>
      </c>
      <c r="E595" s="33" t="str">
        <f>IFERROR(VLOOKUP($B595,'Data '!$B:$H,4,0)," ")</f>
        <v xml:space="preserve"> </v>
      </c>
      <c r="F595" s="33" t="str">
        <f>IFERROR(VLOOKUP($B595,'Data '!$B:$H,5,0)," ")</f>
        <v xml:space="preserve"> </v>
      </c>
      <c r="G595" s="34" t="str">
        <f>IFERROR(VLOOKUP($B595,'Data '!$B:$H,7,0)," ")</f>
        <v xml:space="preserve"> </v>
      </c>
      <c r="H595" s="34" t="str">
        <f>IFERROR(VLOOKUP($B595,'Data '!$B:$S,18,0)," ")</f>
        <v xml:space="preserve"> </v>
      </c>
      <c r="I595" s="43" t="str">
        <f>IFERROR(VLOOKUP(B595,'Data '!$B:$G,6,0)," ")</f>
        <v xml:space="preserve"> </v>
      </c>
      <c r="J595" s="50"/>
      <c r="K595" s="50"/>
      <c r="L595" s="50"/>
      <c r="M595" s="53" t="str">
        <f t="shared" si="69"/>
        <v>0</v>
      </c>
      <c r="N595" s="32" t="str">
        <f>IFERROR(VLOOKUP(B595,'Data '!$B:$AN,39,0),"0")</f>
        <v>0</v>
      </c>
      <c r="O595" s="37">
        <f t="shared" si="65"/>
        <v>0</v>
      </c>
      <c r="P595" s="37">
        <f t="shared" si="66"/>
        <v>0</v>
      </c>
      <c r="Q595" s="50">
        <f t="shared" si="70"/>
        <v>0</v>
      </c>
      <c r="R595" s="37">
        <f t="shared" si="67"/>
        <v>0</v>
      </c>
      <c r="S595" s="38">
        <f t="shared" si="68"/>
        <v>0</v>
      </c>
    </row>
    <row r="596" spans="1:19" x14ac:dyDescent="0.25">
      <c r="A596" s="31">
        <f t="shared" si="64"/>
        <v>595</v>
      </c>
      <c r="B596" s="99"/>
      <c r="C596" s="33" t="str">
        <f>IFERROR(VLOOKUP(B596,'Data '!$B:$H,3,0)," ")</f>
        <v xml:space="preserve"> </v>
      </c>
      <c r="D596" s="33" t="str">
        <f>IFERROR(VLOOKUP($B596,'Data '!$B:$H,4,0)," ")</f>
        <v xml:space="preserve"> </v>
      </c>
      <c r="E596" s="33" t="str">
        <f>IFERROR(VLOOKUP($B596,'Data '!$B:$H,4,0)," ")</f>
        <v xml:space="preserve"> </v>
      </c>
      <c r="F596" s="33" t="str">
        <f>IFERROR(VLOOKUP($B596,'Data '!$B:$H,5,0)," ")</f>
        <v xml:space="preserve"> </v>
      </c>
      <c r="G596" s="34" t="str">
        <f>IFERROR(VLOOKUP($B596,'Data '!$B:$H,7,0)," ")</f>
        <v xml:space="preserve"> </v>
      </c>
      <c r="H596" s="34" t="str">
        <f>IFERROR(VLOOKUP($B596,'Data '!$B:$S,18,0)," ")</f>
        <v xml:space="preserve"> </v>
      </c>
      <c r="I596" s="43" t="str">
        <f>IFERROR(VLOOKUP(B596,'Data '!$B:$G,6,0)," ")</f>
        <v xml:space="preserve"> </v>
      </c>
      <c r="J596" s="50"/>
      <c r="K596" s="50"/>
      <c r="L596" s="50"/>
      <c r="M596" s="53" t="str">
        <f t="shared" si="69"/>
        <v>0</v>
      </c>
      <c r="N596" s="32" t="str">
        <f>IFERROR(VLOOKUP(B596,'Data '!$B:$AN,39,0),"0")</f>
        <v>0</v>
      </c>
      <c r="O596" s="37">
        <f t="shared" si="65"/>
        <v>0</v>
      </c>
      <c r="P596" s="37">
        <f t="shared" si="66"/>
        <v>0</v>
      </c>
      <c r="Q596" s="50">
        <f t="shared" si="70"/>
        <v>0</v>
      </c>
      <c r="R596" s="37">
        <f t="shared" si="67"/>
        <v>0</v>
      </c>
      <c r="S596" s="38">
        <f t="shared" si="68"/>
        <v>0</v>
      </c>
    </row>
    <row r="597" spans="1:19" x14ac:dyDescent="0.25">
      <c r="A597" s="31">
        <f t="shared" si="64"/>
        <v>596</v>
      </c>
      <c r="B597" s="99"/>
      <c r="C597" s="33" t="str">
        <f>IFERROR(VLOOKUP(B597,'Data '!$B:$H,3,0)," ")</f>
        <v xml:space="preserve"> </v>
      </c>
      <c r="D597" s="33" t="str">
        <f>IFERROR(VLOOKUP($B597,'Data '!$B:$H,4,0)," ")</f>
        <v xml:space="preserve"> </v>
      </c>
      <c r="E597" s="33" t="str">
        <f>IFERROR(VLOOKUP($B597,'Data '!$B:$H,4,0)," ")</f>
        <v xml:space="preserve"> </v>
      </c>
      <c r="F597" s="33" t="str">
        <f>IFERROR(VLOOKUP($B597,'Data '!$B:$H,5,0)," ")</f>
        <v xml:space="preserve"> </v>
      </c>
      <c r="G597" s="34" t="str">
        <f>IFERROR(VLOOKUP($B597,'Data '!$B:$H,7,0)," ")</f>
        <v xml:space="preserve"> </v>
      </c>
      <c r="H597" s="34" t="str">
        <f>IFERROR(VLOOKUP($B597,'Data '!$B:$S,18,0)," ")</f>
        <v xml:space="preserve"> </v>
      </c>
      <c r="I597" s="43" t="str">
        <f>IFERROR(VLOOKUP(B597,'Data '!$B:$G,6,0)," ")</f>
        <v xml:space="preserve"> </v>
      </c>
      <c r="J597" s="50"/>
      <c r="K597" s="50"/>
      <c r="L597" s="50"/>
      <c r="M597" s="53" t="str">
        <f t="shared" si="69"/>
        <v>0</v>
      </c>
      <c r="N597" s="32" t="str">
        <f>IFERROR(VLOOKUP(B597,'Data '!$B:$AN,39,0),"0")</f>
        <v>0</v>
      </c>
      <c r="O597" s="37">
        <f t="shared" si="65"/>
        <v>0</v>
      </c>
      <c r="P597" s="37">
        <f t="shared" si="66"/>
        <v>0</v>
      </c>
      <c r="Q597" s="50">
        <f t="shared" si="70"/>
        <v>0</v>
      </c>
      <c r="R597" s="37">
        <f t="shared" si="67"/>
        <v>0</v>
      </c>
      <c r="S597" s="38">
        <f t="shared" si="68"/>
        <v>0</v>
      </c>
    </row>
    <row r="598" spans="1:19" x14ac:dyDescent="0.25">
      <c r="A598" s="31">
        <f t="shared" si="64"/>
        <v>597</v>
      </c>
      <c r="B598" s="99"/>
      <c r="C598" s="33" t="str">
        <f>IFERROR(VLOOKUP(B598,'Data '!$B:$H,3,0)," ")</f>
        <v xml:space="preserve"> </v>
      </c>
      <c r="D598" s="33" t="str">
        <f>IFERROR(VLOOKUP($B598,'Data '!$B:$H,4,0)," ")</f>
        <v xml:space="preserve"> </v>
      </c>
      <c r="E598" s="33" t="str">
        <f>IFERROR(VLOOKUP($B598,'Data '!$B:$H,4,0)," ")</f>
        <v xml:space="preserve"> </v>
      </c>
      <c r="F598" s="33" t="str">
        <f>IFERROR(VLOOKUP($B598,'Data '!$B:$H,5,0)," ")</f>
        <v xml:space="preserve"> </v>
      </c>
      <c r="G598" s="34" t="str">
        <f>IFERROR(VLOOKUP($B598,'Data '!$B:$H,7,0)," ")</f>
        <v xml:space="preserve"> </v>
      </c>
      <c r="H598" s="34" t="str">
        <f>IFERROR(VLOOKUP($B598,'Data '!$B:$S,18,0)," ")</f>
        <v xml:space="preserve"> </v>
      </c>
      <c r="I598" s="43" t="str">
        <f>IFERROR(VLOOKUP(B598,'Data '!$B:$G,6,0)," ")</f>
        <v xml:space="preserve"> </v>
      </c>
      <c r="J598" s="50"/>
      <c r="K598" s="50"/>
      <c r="L598" s="50"/>
      <c r="M598" s="53" t="str">
        <f t="shared" si="69"/>
        <v>0</v>
      </c>
      <c r="N598" s="32" t="str">
        <f>IFERROR(VLOOKUP(B598,'Data '!$B:$AN,39,0),"0")</f>
        <v>0</v>
      </c>
      <c r="O598" s="37">
        <f t="shared" si="65"/>
        <v>0</v>
      </c>
      <c r="P598" s="37">
        <f t="shared" si="66"/>
        <v>0</v>
      </c>
      <c r="Q598" s="50">
        <f t="shared" si="70"/>
        <v>0</v>
      </c>
      <c r="R598" s="37">
        <f t="shared" si="67"/>
        <v>0</v>
      </c>
      <c r="S598" s="38">
        <f t="shared" si="68"/>
        <v>0</v>
      </c>
    </row>
    <row r="599" spans="1:19" x14ac:dyDescent="0.25">
      <c r="A599" s="31">
        <f t="shared" si="64"/>
        <v>598</v>
      </c>
      <c r="B599" s="99"/>
      <c r="C599" s="33" t="str">
        <f>IFERROR(VLOOKUP(B599,'Data '!$B:$H,3,0)," ")</f>
        <v xml:space="preserve"> </v>
      </c>
      <c r="D599" s="33" t="str">
        <f>IFERROR(VLOOKUP($B599,'Data '!$B:$H,4,0)," ")</f>
        <v xml:space="preserve"> </v>
      </c>
      <c r="E599" s="33" t="str">
        <f>IFERROR(VLOOKUP($B599,'Data '!$B:$H,4,0)," ")</f>
        <v xml:space="preserve"> </v>
      </c>
      <c r="F599" s="33" t="str">
        <f>IFERROR(VLOOKUP($B599,'Data '!$B:$H,5,0)," ")</f>
        <v xml:space="preserve"> </v>
      </c>
      <c r="G599" s="34" t="str">
        <f>IFERROR(VLOOKUP($B599,'Data '!$B:$H,7,0)," ")</f>
        <v xml:space="preserve"> </v>
      </c>
      <c r="H599" s="34" t="str">
        <f>IFERROR(VLOOKUP($B599,'Data '!$B:$S,18,0)," ")</f>
        <v xml:space="preserve"> </v>
      </c>
      <c r="I599" s="43" t="str">
        <f>IFERROR(VLOOKUP(B599,'Data '!$B:$G,6,0)," ")</f>
        <v xml:space="preserve"> </v>
      </c>
      <c r="J599" s="50"/>
      <c r="K599" s="50"/>
      <c r="L599" s="50"/>
      <c r="M599" s="53" t="str">
        <f t="shared" si="69"/>
        <v>0</v>
      </c>
      <c r="N599" s="32" t="str">
        <f>IFERROR(VLOOKUP(B599,'Data '!$B:$AN,39,0),"0")</f>
        <v>0</v>
      </c>
      <c r="O599" s="37">
        <f t="shared" si="65"/>
        <v>0</v>
      </c>
      <c r="P599" s="37">
        <f t="shared" si="66"/>
        <v>0</v>
      </c>
      <c r="Q599" s="50">
        <f t="shared" si="70"/>
        <v>0</v>
      </c>
      <c r="R599" s="37">
        <f t="shared" si="67"/>
        <v>0</v>
      </c>
      <c r="S599" s="38">
        <f t="shared" si="68"/>
        <v>0</v>
      </c>
    </row>
    <row r="600" spans="1:19" x14ac:dyDescent="0.25">
      <c r="A600" s="31">
        <f t="shared" si="64"/>
        <v>599</v>
      </c>
      <c r="B600" s="99"/>
      <c r="C600" s="33" t="str">
        <f>IFERROR(VLOOKUP(B600,'Data '!$B:$H,3,0)," ")</f>
        <v xml:space="preserve"> </v>
      </c>
      <c r="D600" s="33" t="str">
        <f>IFERROR(VLOOKUP($B600,'Data '!$B:$H,4,0)," ")</f>
        <v xml:space="preserve"> </v>
      </c>
      <c r="E600" s="33" t="str">
        <f>IFERROR(VLOOKUP($B600,'Data '!$B:$H,4,0)," ")</f>
        <v xml:space="preserve"> </v>
      </c>
      <c r="F600" s="33" t="str">
        <f>IFERROR(VLOOKUP($B600,'Data '!$B:$H,5,0)," ")</f>
        <v xml:space="preserve"> </v>
      </c>
      <c r="G600" s="34" t="str">
        <f>IFERROR(VLOOKUP($B600,'Data '!$B:$H,7,0)," ")</f>
        <v xml:space="preserve"> </v>
      </c>
      <c r="H600" s="34" t="str">
        <f>IFERROR(VLOOKUP($B600,'Data '!$B:$S,18,0)," ")</f>
        <v xml:space="preserve"> </v>
      </c>
      <c r="I600" s="43" t="str">
        <f>IFERROR(VLOOKUP(B600,'Data '!$B:$G,6,0)," ")</f>
        <v xml:space="preserve"> </v>
      </c>
      <c r="J600" s="50"/>
      <c r="K600" s="50"/>
      <c r="L600" s="50"/>
      <c r="M600" s="53" t="str">
        <f t="shared" si="69"/>
        <v>0</v>
      </c>
      <c r="N600" s="32" t="str">
        <f>IFERROR(VLOOKUP(B600,'Data '!$B:$AN,39,0),"0")</f>
        <v>0</v>
      </c>
      <c r="O600" s="37">
        <f t="shared" si="65"/>
        <v>0</v>
      </c>
      <c r="P600" s="37">
        <f t="shared" si="66"/>
        <v>0</v>
      </c>
      <c r="Q600" s="50">
        <f t="shared" si="70"/>
        <v>0</v>
      </c>
      <c r="R600" s="37">
        <f t="shared" si="67"/>
        <v>0</v>
      </c>
      <c r="S600" s="38">
        <f t="shared" si="68"/>
        <v>0</v>
      </c>
    </row>
    <row r="601" spans="1:19" x14ac:dyDescent="0.25">
      <c r="A601" s="31">
        <f t="shared" si="64"/>
        <v>600</v>
      </c>
      <c r="B601" s="99"/>
      <c r="C601" s="33" t="str">
        <f>IFERROR(VLOOKUP(B601,'Data '!$B:$H,3,0)," ")</f>
        <v xml:space="preserve"> </v>
      </c>
      <c r="D601" s="33" t="str">
        <f>IFERROR(VLOOKUP($B601,'Data '!$B:$H,4,0)," ")</f>
        <v xml:space="preserve"> </v>
      </c>
      <c r="E601" s="33" t="str">
        <f>IFERROR(VLOOKUP($B601,'Data '!$B:$H,4,0)," ")</f>
        <v xml:space="preserve"> </v>
      </c>
      <c r="F601" s="33" t="str">
        <f>IFERROR(VLOOKUP($B601,'Data '!$B:$H,5,0)," ")</f>
        <v xml:space="preserve"> </v>
      </c>
      <c r="G601" s="34" t="str">
        <f>IFERROR(VLOOKUP($B601,'Data '!$B:$H,7,0)," ")</f>
        <v xml:space="preserve"> </v>
      </c>
      <c r="H601" s="34" t="str">
        <f>IFERROR(VLOOKUP($B601,'Data '!$B:$S,18,0)," ")</f>
        <v xml:space="preserve"> </v>
      </c>
      <c r="I601" s="43" t="str">
        <f>IFERROR(VLOOKUP(B601,'Data '!$B:$G,6,0)," ")</f>
        <v xml:space="preserve"> </v>
      </c>
      <c r="J601" s="50"/>
      <c r="K601" s="50"/>
      <c r="L601" s="50"/>
      <c r="M601" s="53" t="str">
        <f t="shared" si="69"/>
        <v>0</v>
      </c>
      <c r="N601" s="32" t="str">
        <f>IFERROR(VLOOKUP(B601,'Data '!$B:$AN,39,0),"0")</f>
        <v>0</v>
      </c>
      <c r="O601" s="37">
        <f t="shared" si="65"/>
        <v>0</v>
      </c>
      <c r="P601" s="37">
        <f t="shared" si="66"/>
        <v>0</v>
      </c>
      <c r="Q601" s="50">
        <f t="shared" si="70"/>
        <v>0</v>
      </c>
      <c r="R601" s="37">
        <f t="shared" si="67"/>
        <v>0</v>
      </c>
      <c r="S601" s="38">
        <f t="shared" si="68"/>
        <v>0</v>
      </c>
    </row>
    <row r="602" spans="1:19" x14ac:dyDescent="0.25">
      <c r="A602" s="31">
        <f t="shared" si="64"/>
        <v>601</v>
      </c>
      <c r="B602" s="99"/>
      <c r="C602" s="33" t="str">
        <f>IFERROR(VLOOKUP(B602,'Data '!$B:$H,3,0)," ")</f>
        <v xml:space="preserve"> </v>
      </c>
      <c r="D602" s="33" t="str">
        <f>IFERROR(VLOOKUP($B602,'Data '!$B:$H,4,0)," ")</f>
        <v xml:space="preserve"> </v>
      </c>
      <c r="E602" s="33" t="str">
        <f>IFERROR(VLOOKUP($B602,'Data '!$B:$H,4,0)," ")</f>
        <v xml:space="preserve"> </v>
      </c>
      <c r="F602" s="33" t="str">
        <f>IFERROR(VLOOKUP($B602,'Data '!$B:$H,5,0)," ")</f>
        <v xml:space="preserve"> </v>
      </c>
      <c r="G602" s="34" t="str">
        <f>IFERROR(VLOOKUP($B602,'Data '!$B:$H,7,0)," ")</f>
        <v xml:space="preserve"> </v>
      </c>
      <c r="H602" s="34" t="str">
        <f>IFERROR(VLOOKUP($B602,'Data '!$B:$S,18,0)," ")</f>
        <v xml:space="preserve"> </v>
      </c>
      <c r="I602" s="43" t="str">
        <f>IFERROR(VLOOKUP(B602,'Data '!$B:$G,6,0)," ")</f>
        <v xml:space="preserve"> </v>
      </c>
      <c r="J602" s="50"/>
      <c r="K602" s="50"/>
      <c r="L602" s="50"/>
      <c r="M602" s="53" t="str">
        <f t="shared" si="69"/>
        <v>0</v>
      </c>
      <c r="N602" s="32" t="str">
        <f>IFERROR(VLOOKUP(B602,'Data '!$B:$AN,39,0),"0")</f>
        <v>0</v>
      </c>
      <c r="O602" s="37">
        <f t="shared" si="65"/>
        <v>0</v>
      </c>
      <c r="P602" s="37">
        <f t="shared" si="66"/>
        <v>0</v>
      </c>
      <c r="Q602" s="50">
        <f t="shared" si="70"/>
        <v>0</v>
      </c>
      <c r="R602" s="37">
        <f t="shared" si="67"/>
        <v>0</v>
      </c>
      <c r="S602" s="38">
        <f t="shared" si="68"/>
        <v>0</v>
      </c>
    </row>
    <row r="603" spans="1:19" x14ac:dyDescent="0.25">
      <c r="A603" s="31">
        <f t="shared" si="64"/>
        <v>602</v>
      </c>
      <c r="B603" s="99"/>
      <c r="C603" s="33" t="str">
        <f>IFERROR(VLOOKUP(B603,'Data '!$B:$H,3,0)," ")</f>
        <v xml:space="preserve"> </v>
      </c>
      <c r="D603" s="33" t="str">
        <f>IFERROR(VLOOKUP($B603,'Data '!$B:$H,4,0)," ")</f>
        <v xml:space="preserve"> </v>
      </c>
      <c r="E603" s="33" t="str">
        <f>IFERROR(VLOOKUP($B603,'Data '!$B:$H,4,0)," ")</f>
        <v xml:space="preserve"> </v>
      </c>
      <c r="F603" s="33" t="str">
        <f>IFERROR(VLOOKUP($B603,'Data '!$B:$H,5,0)," ")</f>
        <v xml:space="preserve"> </v>
      </c>
      <c r="G603" s="34" t="str">
        <f>IFERROR(VLOOKUP($B603,'Data '!$B:$H,7,0)," ")</f>
        <v xml:space="preserve"> </v>
      </c>
      <c r="H603" s="34" t="str">
        <f>IFERROR(VLOOKUP($B603,'Data '!$B:$S,18,0)," ")</f>
        <v xml:space="preserve"> </v>
      </c>
      <c r="I603" s="43" t="str">
        <f>IFERROR(VLOOKUP(B603,'Data '!$B:$G,6,0)," ")</f>
        <v xml:space="preserve"> </v>
      </c>
      <c r="J603" s="50"/>
      <c r="K603" s="50"/>
      <c r="L603" s="50"/>
      <c r="M603" s="53" t="str">
        <f t="shared" si="69"/>
        <v>0</v>
      </c>
      <c r="N603" s="32" t="str">
        <f>IFERROR(VLOOKUP(B603,'Data '!$B:$AN,39,0),"0")</f>
        <v>0</v>
      </c>
      <c r="O603" s="37">
        <f t="shared" si="65"/>
        <v>0</v>
      </c>
      <c r="P603" s="37">
        <f t="shared" si="66"/>
        <v>0</v>
      </c>
      <c r="Q603" s="50">
        <f t="shared" si="70"/>
        <v>0</v>
      </c>
      <c r="R603" s="37">
        <f t="shared" si="67"/>
        <v>0</v>
      </c>
      <c r="S603" s="38">
        <f t="shared" si="68"/>
        <v>0</v>
      </c>
    </row>
    <row r="604" spans="1:19" x14ac:dyDescent="0.25">
      <c r="A604" s="31">
        <f t="shared" si="64"/>
        <v>603</v>
      </c>
      <c r="B604" s="99"/>
      <c r="C604" s="33" t="str">
        <f>IFERROR(VLOOKUP(B604,'Data '!$B:$H,3,0)," ")</f>
        <v xml:space="preserve"> </v>
      </c>
      <c r="D604" s="33" t="str">
        <f>IFERROR(VLOOKUP($B604,'Data '!$B:$H,4,0)," ")</f>
        <v xml:space="preserve"> </v>
      </c>
      <c r="E604" s="33" t="str">
        <f>IFERROR(VLOOKUP($B604,'Data '!$B:$H,4,0)," ")</f>
        <v xml:space="preserve"> </v>
      </c>
      <c r="F604" s="33" t="str">
        <f>IFERROR(VLOOKUP($B604,'Data '!$B:$H,5,0)," ")</f>
        <v xml:space="preserve"> </v>
      </c>
      <c r="G604" s="34" t="str">
        <f>IFERROR(VLOOKUP($B604,'Data '!$B:$H,7,0)," ")</f>
        <v xml:space="preserve"> </v>
      </c>
      <c r="H604" s="34" t="str">
        <f>IFERROR(VLOOKUP($B604,'Data '!$B:$S,18,0)," ")</f>
        <v xml:space="preserve"> </v>
      </c>
      <c r="I604" s="43" t="str">
        <f>IFERROR(VLOOKUP(B604,'Data '!$B:$G,6,0)," ")</f>
        <v xml:space="preserve"> </v>
      </c>
      <c r="J604" s="50"/>
      <c r="K604" s="50"/>
      <c r="L604" s="50"/>
      <c r="M604" s="53" t="str">
        <f t="shared" si="69"/>
        <v>0</v>
      </c>
      <c r="N604" s="32" t="str">
        <f>IFERROR(VLOOKUP(B604,'Data '!$B:$AN,39,0),"0")</f>
        <v>0</v>
      </c>
      <c r="O604" s="37">
        <f t="shared" si="65"/>
        <v>0</v>
      </c>
      <c r="P604" s="37">
        <f t="shared" si="66"/>
        <v>0</v>
      </c>
      <c r="Q604" s="50">
        <f t="shared" si="70"/>
        <v>0</v>
      </c>
      <c r="R604" s="37">
        <f t="shared" si="67"/>
        <v>0</v>
      </c>
      <c r="S604" s="38">
        <f t="shared" si="68"/>
        <v>0</v>
      </c>
    </row>
    <row r="605" spans="1:19" x14ac:dyDescent="0.25">
      <c r="A605" s="31">
        <f t="shared" si="64"/>
        <v>604</v>
      </c>
      <c r="B605" s="99"/>
      <c r="C605" s="33" t="str">
        <f>IFERROR(VLOOKUP(B605,'Data '!$B:$H,3,0)," ")</f>
        <v xml:space="preserve"> </v>
      </c>
      <c r="D605" s="33" t="str">
        <f>IFERROR(VLOOKUP($B605,'Data '!$B:$H,4,0)," ")</f>
        <v xml:space="preserve"> </v>
      </c>
      <c r="E605" s="33" t="str">
        <f>IFERROR(VLOOKUP($B605,'Data '!$B:$H,4,0)," ")</f>
        <v xml:space="preserve"> </v>
      </c>
      <c r="F605" s="33" t="str">
        <f>IFERROR(VLOOKUP($B605,'Data '!$B:$H,5,0)," ")</f>
        <v xml:space="preserve"> </v>
      </c>
      <c r="G605" s="34" t="str">
        <f>IFERROR(VLOOKUP($B605,'Data '!$B:$H,7,0)," ")</f>
        <v xml:space="preserve"> </v>
      </c>
      <c r="H605" s="34" t="str">
        <f>IFERROR(VLOOKUP($B605,'Data '!$B:$S,18,0)," ")</f>
        <v xml:space="preserve"> </v>
      </c>
      <c r="I605" s="43" t="str">
        <f>IFERROR(VLOOKUP(B605,'Data '!$B:$G,6,0)," ")</f>
        <v xml:space="preserve"> </v>
      </c>
      <c r="J605" s="50"/>
      <c r="K605" s="50"/>
      <c r="L605" s="50"/>
      <c r="M605" s="53" t="str">
        <f t="shared" si="69"/>
        <v>0</v>
      </c>
      <c r="N605" s="32" t="str">
        <f>IFERROR(VLOOKUP(B605,'Data '!$B:$AN,39,0),"0")</f>
        <v>0</v>
      </c>
      <c r="O605" s="37">
        <f t="shared" si="65"/>
        <v>0</v>
      </c>
      <c r="P605" s="37">
        <f t="shared" si="66"/>
        <v>0</v>
      </c>
      <c r="Q605" s="50">
        <f t="shared" si="70"/>
        <v>0</v>
      </c>
      <c r="R605" s="37">
        <f t="shared" si="67"/>
        <v>0</v>
      </c>
      <c r="S605" s="38">
        <f t="shared" si="68"/>
        <v>0</v>
      </c>
    </row>
    <row r="606" spans="1:19" x14ac:dyDescent="0.25">
      <c r="A606" s="31">
        <f t="shared" si="64"/>
        <v>605</v>
      </c>
      <c r="B606" s="99"/>
      <c r="C606" s="33" t="str">
        <f>IFERROR(VLOOKUP(B606,'Data '!$B:$H,3,0)," ")</f>
        <v xml:space="preserve"> </v>
      </c>
      <c r="D606" s="33" t="str">
        <f>IFERROR(VLOOKUP($B606,'Data '!$B:$H,4,0)," ")</f>
        <v xml:space="preserve"> </v>
      </c>
      <c r="E606" s="33" t="str">
        <f>IFERROR(VLOOKUP($B606,'Data '!$B:$H,4,0)," ")</f>
        <v xml:space="preserve"> </v>
      </c>
      <c r="F606" s="33" t="str">
        <f>IFERROR(VLOOKUP($B606,'Data '!$B:$H,5,0)," ")</f>
        <v xml:space="preserve"> </v>
      </c>
      <c r="G606" s="34" t="str">
        <f>IFERROR(VLOOKUP($B606,'Data '!$B:$H,7,0)," ")</f>
        <v xml:space="preserve"> </v>
      </c>
      <c r="H606" s="34" t="str">
        <f>IFERROR(VLOOKUP($B606,'Data '!$B:$S,18,0)," ")</f>
        <v xml:space="preserve"> </v>
      </c>
      <c r="I606" s="43" t="str">
        <f>IFERROR(VLOOKUP(B606,'Data '!$B:$G,6,0)," ")</f>
        <v xml:space="preserve"> </v>
      </c>
      <c r="J606" s="50"/>
      <c r="K606" s="50"/>
      <c r="L606" s="50"/>
      <c r="M606" s="53" t="str">
        <f t="shared" si="69"/>
        <v>0</v>
      </c>
      <c r="N606" s="32" t="str">
        <f>IFERROR(VLOOKUP(B606,'Data '!$B:$AN,39,0),"0")</f>
        <v>0</v>
      </c>
      <c r="O606" s="37">
        <f t="shared" si="65"/>
        <v>0</v>
      </c>
      <c r="P606" s="37">
        <f t="shared" si="66"/>
        <v>0</v>
      </c>
      <c r="Q606" s="50">
        <f t="shared" si="70"/>
        <v>0</v>
      </c>
      <c r="R606" s="37">
        <f t="shared" si="67"/>
        <v>0</v>
      </c>
      <c r="S606" s="38">
        <f t="shared" si="68"/>
        <v>0</v>
      </c>
    </row>
    <row r="607" spans="1:19" x14ac:dyDescent="0.25">
      <c r="A607" s="31">
        <f t="shared" si="64"/>
        <v>606</v>
      </c>
      <c r="B607" s="99"/>
      <c r="C607" s="33" t="str">
        <f>IFERROR(VLOOKUP(B607,'Data '!$B:$H,3,0)," ")</f>
        <v xml:space="preserve"> </v>
      </c>
      <c r="D607" s="33" t="str">
        <f>IFERROR(VLOOKUP($B607,'Data '!$B:$H,4,0)," ")</f>
        <v xml:space="preserve"> </v>
      </c>
      <c r="E607" s="33" t="str">
        <f>IFERROR(VLOOKUP($B607,'Data '!$B:$H,4,0)," ")</f>
        <v xml:space="preserve"> </v>
      </c>
      <c r="F607" s="33" t="str">
        <f>IFERROR(VLOOKUP($B607,'Data '!$B:$H,5,0)," ")</f>
        <v xml:space="preserve"> </v>
      </c>
      <c r="G607" s="34" t="str">
        <f>IFERROR(VLOOKUP($B607,'Data '!$B:$H,7,0)," ")</f>
        <v xml:space="preserve"> </v>
      </c>
      <c r="H607" s="34" t="str">
        <f>IFERROR(VLOOKUP($B607,'Data '!$B:$S,18,0)," ")</f>
        <v xml:space="preserve"> </v>
      </c>
      <c r="I607" s="43" t="str">
        <f>IFERROR(VLOOKUP(B607,'Data '!$B:$G,6,0)," ")</f>
        <v xml:space="preserve"> </v>
      </c>
      <c r="J607" s="50"/>
      <c r="K607" s="50"/>
      <c r="L607" s="50"/>
      <c r="M607" s="53" t="str">
        <f t="shared" si="69"/>
        <v>0</v>
      </c>
      <c r="N607" s="32" t="str">
        <f>IFERROR(VLOOKUP(B607,'Data '!$B:$AN,39,0),"0")</f>
        <v>0</v>
      </c>
      <c r="O607" s="37">
        <f t="shared" si="65"/>
        <v>0</v>
      </c>
      <c r="P607" s="37">
        <f t="shared" si="66"/>
        <v>0</v>
      </c>
      <c r="Q607" s="50">
        <f t="shared" si="70"/>
        <v>0</v>
      </c>
      <c r="R607" s="37">
        <f t="shared" si="67"/>
        <v>0</v>
      </c>
      <c r="S607" s="38">
        <f t="shared" si="68"/>
        <v>0</v>
      </c>
    </row>
    <row r="608" spans="1:19" x14ac:dyDescent="0.25">
      <c r="A608" s="31">
        <f t="shared" si="64"/>
        <v>607</v>
      </c>
      <c r="B608" s="99"/>
      <c r="C608" s="33" t="str">
        <f>IFERROR(VLOOKUP(B608,'Data '!$B:$H,3,0)," ")</f>
        <v xml:space="preserve"> </v>
      </c>
      <c r="D608" s="33" t="str">
        <f>IFERROR(VLOOKUP($B608,'Data '!$B:$H,4,0)," ")</f>
        <v xml:space="preserve"> </v>
      </c>
      <c r="E608" s="33" t="str">
        <f>IFERROR(VLOOKUP($B608,'Data '!$B:$H,4,0)," ")</f>
        <v xml:space="preserve"> </v>
      </c>
      <c r="F608" s="33" t="str">
        <f>IFERROR(VLOOKUP($B608,'Data '!$B:$H,5,0)," ")</f>
        <v xml:space="preserve"> </v>
      </c>
      <c r="G608" s="34" t="str">
        <f>IFERROR(VLOOKUP($B608,'Data '!$B:$H,7,0)," ")</f>
        <v xml:space="preserve"> </v>
      </c>
      <c r="H608" s="34" t="str">
        <f>IFERROR(VLOOKUP($B608,'Data '!$B:$S,18,0)," ")</f>
        <v xml:space="preserve"> </v>
      </c>
      <c r="I608" s="43" t="str">
        <f>IFERROR(VLOOKUP(B608,'Data '!$B:$G,6,0)," ")</f>
        <v xml:space="preserve"> </v>
      </c>
      <c r="J608" s="50"/>
      <c r="K608" s="50"/>
      <c r="L608" s="50"/>
      <c r="M608" s="53" t="str">
        <f t="shared" si="69"/>
        <v>0</v>
      </c>
      <c r="N608" s="32" t="str">
        <f>IFERROR(VLOOKUP(B608,'Data '!$B:$AN,39,0),"0")</f>
        <v>0</v>
      </c>
      <c r="O608" s="37">
        <f t="shared" si="65"/>
        <v>0</v>
      </c>
      <c r="P608" s="37">
        <f t="shared" si="66"/>
        <v>0</v>
      </c>
      <c r="Q608" s="50">
        <f t="shared" si="70"/>
        <v>0</v>
      </c>
      <c r="R608" s="37">
        <f t="shared" si="67"/>
        <v>0</v>
      </c>
      <c r="S608" s="38">
        <f t="shared" si="68"/>
        <v>0</v>
      </c>
    </row>
    <row r="609" spans="1:19" x14ac:dyDescent="0.25">
      <c r="A609" s="31">
        <f t="shared" si="64"/>
        <v>608</v>
      </c>
      <c r="B609" s="99"/>
      <c r="C609" s="33" t="str">
        <f>IFERROR(VLOOKUP(B609,'Data '!$B:$H,3,0)," ")</f>
        <v xml:space="preserve"> </v>
      </c>
      <c r="D609" s="33" t="str">
        <f>IFERROR(VLOOKUP($B609,'Data '!$B:$H,4,0)," ")</f>
        <v xml:space="preserve"> </v>
      </c>
      <c r="E609" s="33" t="str">
        <f>IFERROR(VLOOKUP($B609,'Data '!$B:$H,4,0)," ")</f>
        <v xml:space="preserve"> </v>
      </c>
      <c r="F609" s="33" t="str">
        <f>IFERROR(VLOOKUP($B609,'Data '!$B:$H,5,0)," ")</f>
        <v xml:space="preserve"> </v>
      </c>
      <c r="G609" s="34" t="str">
        <f>IFERROR(VLOOKUP($B609,'Data '!$B:$H,7,0)," ")</f>
        <v xml:space="preserve"> </v>
      </c>
      <c r="H609" s="34" t="str">
        <f>IFERROR(VLOOKUP($B609,'Data '!$B:$S,18,0)," ")</f>
        <v xml:space="preserve"> </v>
      </c>
      <c r="I609" s="43" t="str">
        <f>IFERROR(VLOOKUP(B609,'Data '!$B:$G,6,0)," ")</f>
        <v xml:space="preserve"> </v>
      </c>
      <c r="J609" s="50"/>
      <c r="K609" s="50"/>
      <c r="L609" s="50"/>
      <c r="M609" s="53" t="str">
        <f t="shared" si="69"/>
        <v>0</v>
      </c>
      <c r="N609" s="32" t="str">
        <f>IFERROR(VLOOKUP(B609,'Data '!$B:$AN,39,0),"0")</f>
        <v>0</v>
      </c>
      <c r="O609" s="37">
        <f t="shared" si="65"/>
        <v>0</v>
      </c>
      <c r="P609" s="37">
        <f t="shared" si="66"/>
        <v>0</v>
      </c>
      <c r="Q609" s="50">
        <f t="shared" si="70"/>
        <v>0</v>
      </c>
      <c r="R609" s="37">
        <f t="shared" si="67"/>
        <v>0</v>
      </c>
      <c r="S609" s="38">
        <f t="shared" si="68"/>
        <v>0</v>
      </c>
    </row>
    <row r="610" spans="1:19" x14ac:dyDescent="0.25">
      <c r="A610" s="31">
        <f t="shared" si="64"/>
        <v>609</v>
      </c>
      <c r="B610" s="99"/>
      <c r="C610" s="33" t="str">
        <f>IFERROR(VLOOKUP(B610,'Data '!$B:$H,3,0)," ")</f>
        <v xml:space="preserve"> </v>
      </c>
      <c r="D610" s="33" t="str">
        <f>IFERROR(VLOOKUP($B610,'Data '!$B:$H,4,0)," ")</f>
        <v xml:space="preserve"> </v>
      </c>
      <c r="E610" s="33" t="str">
        <f>IFERROR(VLOOKUP($B610,'Data '!$B:$H,4,0)," ")</f>
        <v xml:space="preserve"> </v>
      </c>
      <c r="F610" s="33" t="str">
        <f>IFERROR(VLOOKUP($B610,'Data '!$B:$H,5,0)," ")</f>
        <v xml:space="preserve"> </v>
      </c>
      <c r="G610" s="34" t="str">
        <f>IFERROR(VLOOKUP($B610,'Data '!$B:$H,7,0)," ")</f>
        <v xml:space="preserve"> </v>
      </c>
      <c r="H610" s="34" t="str">
        <f>IFERROR(VLOOKUP($B610,'Data '!$B:$S,18,0)," ")</f>
        <v xml:space="preserve"> </v>
      </c>
      <c r="I610" s="43" t="str">
        <f>IFERROR(VLOOKUP(B610,'Data '!$B:$G,6,0)," ")</f>
        <v xml:space="preserve"> </v>
      </c>
      <c r="J610" s="50"/>
      <c r="K610" s="50"/>
      <c r="L610" s="50"/>
      <c r="M610" s="53" t="str">
        <f t="shared" si="69"/>
        <v>0</v>
      </c>
      <c r="N610" s="32" t="str">
        <f>IFERROR(VLOOKUP(B610,'Data '!$B:$AN,39,0),"0")</f>
        <v>0</v>
      </c>
      <c r="O610" s="37">
        <f t="shared" si="65"/>
        <v>0</v>
      </c>
      <c r="P610" s="37">
        <f t="shared" si="66"/>
        <v>0</v>
      </c>
      <c r="Q610" s="50">
        <f t="shared" si="70"/>
        <v>0</v>
      </c>
      <c r="R610" s="37">
        <f t="shared" si="67"/>
        <v>0</v>
      </c>
      <c r="S610" s="38">
        <f t="shared" si="68"/>
        <v>0</v>
      </c>
    </row>
    <row r="611" spans="1:19" x14ac:dyDescent="0.25">
      <c r="A611" s="31">
        <f t="shared" si="64"/>
        <v>610</v>
      </c>
      <c r="B611" s="99"/>
      <c r="C611" s="33" t="str">
        <f>IFERROR(VLOOKUP(B611,'Data '!$B:$H,3,0)," ")</f>
        <v xml:space="preserve"> </v>
      </c>
      <c r="D611" s="33" t="str">
        <f>IFERROR(VLOOKUP($B611,'Data '!$B:$H,4,0)," ")</f>
        <v xml:space="preserve"> </v>
      </c>
      <c r="E611" s="33" t="str">
        <f>IFERROR(VLOOKUP($B611,'Data '!$B:$H,4,0)," ")</f>
        <v xml:space="preserve"> </v>
      </c>
      <c r="F611" s="33" t="str">
        <f>IFERROR(VLOOKUP($B611,'Data '!$B:$H,5,0)," ")</f>
        <v xml:space="preserve"> </v>
      </c>
      <c r="G611" s="34" t="str">
        <f>IFERROR(VLOOKUP($B611,'Data '!$B:$H,7,0)," ")</f>
        <v xml:space="preserve"> </v>
      </c>
      <c r="H611" s="34" t="str">
        <f>IFERROR(VLOOKUP($B611,'Data '!$B:$S,18,0)," ")</f>
        <v xml:space="preserve"> </v>
      </c>
      <c r="I611" s="43" t="str">
        <f>IFERROR(VLOOKUP(B611,'Data '!$B:$G,6,0)," ")</f>
        <v xml:space="preserve"> </v>
      </c>
      <c r="J611" s="50"/>
      <c r="K611" s="50"/>
      <c r="L611" s="50"/>
      <c r="M611" s="53" t="str">
        <f t="shared" si="69"/>
        <v>0</v>
      </c>
      <c r="N611" s="32" t="str">
        <f>IFERROR(VLOOKUP(B611,'Data '!$B:$AN,39,0),"0")</f>
        <v>0</v>
      </c>
      <c r="O611" s="37">
        <f t="shared" si="65"/>
        <v>0</v>
      </c>
      <c r="P611" s="37">
        <f t="shared" si="66"/>
        <v>0</v>
      </c>
      <c r="Q611" s="50">
        <f t="shared" si="70"/>
        <v>0</v>
      </c>
      <c r="R611" s="37">
        <f t="shared" si="67"/>
        <v>0</v>
      </c>
      <c r="S611" s="38">
        <f t="shared" si="68"/>
        <v>0</v>
      </c>
    </row>
    <row r="612" spans="1:19" x14ac:dyDescent="0.25">
      <c r="A612" s="31">
        <f t="shared" si="64"/>
        <v>611</v>
      </c>
      <c r="B612" s="99"/>
      <c r="C612" s="33" t="str">
        <f>IFERROR(VLOOKUP(B612,'Data '!$B:$H,3,0)," ")</f>
        <v xml:space="preserve"> </v>
      </c>
      <c r="D612" s="33" t="str">
        <f>IFERROR(VLOOKUP($B612,'Data '!$B:$H,4,0)," ")</f>
        <v xml:space="preserve"> </v>
      </c>
      <c r="E612" s="33" t="str">
        <f>IFERROR(VLOOKUP($B612,'Data '!$B:$H,4,0)," ")</f>
        <v xml:space="preserve"> </v>
      </c>
      <c r="F612" s="33" t="str">
        <f>IFERROR(VLOOKUP($B612,'Data '!$B:$H,5,0)," ")</f>
        <v xml:space="preserve"> </v>
      </c>
      <c r="G612" s="34" t="str">
        <f>IFERROR(VLOOKUP($B612,'Data '!$B:$H,7,0)," ")</f>
        <v xml:space="preserve"> </v>
      </c>
      <c r="H612" s="34" t="str">
        <f>IFERROR(VLOOKUP($B612,'Data '!$B:$S,18,0)," ")</f>
        <v xml:space="preserve"> </v>
      </c>
      <c r="I612" s="43" t="str">
        <f>IFERROR(VLOOKUP(B612,'Data '!$B:$G,6,0)," ")</f>
        <v xml:space="preserve"> </v>
      </c>
      <c r="J612" s="50"/>
      <c r="K612" s="50"/>
      <c r="L612" s="50"/>
      <c r="M612" s="53" t="str">
        <f t="shared" si="69"/>
        <v>0</v>
      </c>
      <c r="N612" s="32" t="str">
        <f>IFERROR(VLOOKUP(B612,'Data '!$B:$AN,39,0),"0")</f>
        <v>0</v>
      </c>
      <c r="O612" s="37">
        <f t="shared" si="65"/>
        <v>0</v>
      </c>
      <c r="P612" s="37">
        <f t="shared" si="66"/>
        <v>0</v>
      </c>
      <c r="Q612" s="50">
        <f t="shared" si="70"/>
        <v>0</v>
      </c>
      <c r="R612" s="37">
        <f t="shared" si="67"/>
        <v>0</v>
      </c>
      <c r="S612" s="38">
        <f t="shared" si="68"/>
        <v>0</v>
      </c>
    </row>
    <row r="613" spans="1:19" x14ac:dyDescent="0.25">
      <c r="A613" s="31">
        <f t="shared" si="64"/>
        <v>612</v>
      </c>
      <c r="B613" s="99"/>
      <c r="C613" s="33" t="str">
        <f>IFERROR(VLOOKUP(B613,'Data '!$B:$H,3,0)," ")</f>
        <v xml:space="preserve"> </v>
      </c>
      <c r="D613" s="33" t="str">
        <f>IFERROR(VLOOKUP($B613,'Data '!$B:$H,4,0)," ")</f>
        <v xml:space="preserve"> </v>
      </c>
      <c r="E613" s="33" t="str">
        <f>IFERROR(VLOOKUP($B613,'Data '!$B:$H,4,0)," ")</f>
        <v xml:space="preserve"> </v>
      </c>
      <c r="F613" s="33" t="str">
        <f>IFERROR(VLOOKUP($B613,'Data '!$B:$H,5,0)," ")</f>
        <v xml:space="preserve"> </v>
      </c>
      <c r="G613" s="34" t="str">
        <f>IFERROR(VLOOKUP($B613,'Data '!$B:$H,7,0)," ")</f>
        <v xml:space="preserve"> </v>
      </c>
      <c r="H613" s="34" t="str">
        <f>IFERROR(VLOOKUP($B613,'Data '!$B:$S,18,0)," ")</f>
        <v xml:space="preserve"> </v>
      </c>
      <c r="I613" s="43" t="str">
        <f>IFERROR(VLOOKUP(B613,'Data '!$B:$G,6,0)," ")</f>
        <v xml:space="preserve"> </v>
      </c>
      <c r="J613" s="50"/>
      <c r="K613" s="50"/>
      <c r="L613" s="50"/>
      <c r="M613" s="53" t="str">
        <f t="shared" si="69"/>
        <v>0</v>
      </c>
      <c r="N613" s="32" t="str">
        <f>IFERROR(VLOOKUP(B613,'Data '!$B:$AN,39,0),"0")</f>
        <v>0</v>
      </c>
      <c r="O613" s="37">
        <f t="shared" si="65"/>
        <v>0</v>
      </c>
      <c r="P613" s="37">
        <f t="shared" si="66"/>
        <v>0</v>
      </c>
      <c r="Q613" s="50">
        <f t="shared" si="70"/>
        <v>0</v>
      </c>
      <c r="R613" s="37">
        <f t="shared" si="67"/>
        <v>0</v>
      </c>
      <c r="S613" s="38">
        <f t="shared" si="68"/>
        <v>0</v>
      </c>
    </row>
    <row r="614" spans="1:19" x14ac:dyDescent="0.25">
      <c r="A614" s="31">
        <f t="shared" si="64"/>
        <v>613</v>
      </c>
      <c r="B614" s="99"/>
      <c r="C614" s="33" t="str">
        <f>IFERROR(VLOOKUP(B614,'Data '!$B:$H,3,0)," ")</f>
        <v xml:space="preserve"> </v>
      </c>
      <c r="D614" s="33" t="str">
        <f>IFERROR(VLOOKUP($B614,'Data '!$B:$H,4,0)," ")</f>
        <v xml:space="preserve"> </v>
      </c>
      <c r="E614" s="33" t="str">
        <f>IFERROR(VLOOKUP($B614,'Data '!$B:$H,4,0)," ")</f>
        <v xml:space="preserve"> </v>
      </c>
      <c r="F614" s="33" t="str">
        <f>IFERROR(VLOOKUP($B614,'Data '!$B:$H,5,0)," ")</f>
        <v xml:space="preserve"> </v>
      </c>
      <c r="G614" s="34" t="str">
        <f>IFERROR(VLOOKUP($B614,'Data '!$B:$H,7,0)," ")</f>
        <v xml:space="preserve"> </v>
      </c>
      <c r="H614" s="34" t="str">
        <f>IFERROR(VLOOKUP($B614,'Data '!$B:$S,18,0)," ")</f>
        <v xml:space="preserve"> </v>
      </c>
      <c r="I614" s="43" t="str">
        <f>IFERROR(VLOOKUP(B614,'Data '!$B:$G,6,0)," ")</f>
        <v xml:space="preserve"> </v>
      </c>
      <c r="J614" s="50"/>
      <c r="K614" s="50"/>
      <c r="L614" s="50"/>
      <c r="M614" s="53" t="str">
        <f t="shared" si="69"/>
        <v>0</v>
      </c>
      <c r="N614" s="32" t="str">
        <f>IFERROR(VLOOKUP(B614,'Data '!$B:$AN,39,0),"0")</f>
        <v>0</v>
      </c>
      <c r="O614" s="37">
        <f t="shared" si="65"/>
        <v>0</v>
      </c>
      <c r="P614" s="37">
        <f t="shared" si="66"/>
        <v>0</v>
      </c>
      <c r="Q614" s="50">
        <f t="shared" si="70"/>
        <v>0</v>
      </c>
      <c r="R614" s="37">
        <f t="shared" si="67"/>
        <v>0</v>
      </c>
      <c r="S614" s="38">
        <f t="shared" si="68"/>
        <v>0</v>
      </c>
    </row>
    <row r="615" spans="1:19" x14ac:dyDescent="0.25">
      <c r="A615" s="31">
        <f t="shared" si="64"/>
        <v>614</v>
      </c>
      <c r="B615" s="99"/>
      <c r="C615" s="33" t="str">
        <f>IFERROR(VLOOKUP(B615,'Data '!$B:$H,3,0)," ")</f>
        <v xml:space="preserve"> </v>
      </c>
      <c r="D615" s="33" t="str">
        <f>IFERROR(VLOOKUP($B615,'Data '!$B:$H,4,0)," ")</f>
        <v xml:space="preserve"> </v>
      </c>
      <c r="E615" s="33" t="str">
        <f>IFERROR(VLOOKUP($B615,'Data '!$B:$H,4,0)," ")</f>
        <v xml:space="preserve"> </v>
      </c>
      <c r="F615" s="33" t="str">
        <f>IFERROR(VLOOKUP($B615,'Data '!$B:$H,5,0)," ")</f>
        <v xml:space="preserve"> </v>
      </c>
      <c r="G615" s="34" t="str">
        <f>IFERROR(VLOOKUP($B615,'Data '!$B:$H,7,0)," ")</f>
        <v xml:space="preserve"> </v>
      </c>
      <c r="H615" s="34" t="str">
        <f>IFERROR(VLOOKUP($B615,'Data '!$B:$S,18,0)," ")</f>
        <v xml:space="preserve"> </v>
      </c>
      <c r="I615" s="43" t="str">
        <f>IFERROR(VLOOKUP(B615,'Data '!$B:$G,6,0)," ")</f>
        <v xml:space="preserve"> </v>
      </c>
      <c r="J615" s="50"/>
      <c r="K615" s="50"/>
      <c r="L615" s="50"/>
      <c r="M615" s="53" t="str">
        <f t="shared" si="69"/>
        <v>0</v>
      </c>
      <c r="N615" s="32" t="str">
        <f>IFERROR(VLOOKUP(B615,'Data '!$B:$AN,39,0),"0")</f>
        <v>0</v>
      </c>
      <c r="O615" s="37">
        <f t="shared" si="65"/>
        <v>0</v>
      </c>
      <c r="P615" s="37">
        <f t="shared" si="66"/>
        <v>0</v>
      </c>
      <c r="Q615" s="50">
        <f t="shared" si="70"/>
        <v>0</v>
      </c>
      <c r="R615" s="37">
        <f t="shared" si="67"/>
        <v>0</v>
      </c>
      <c r="S615" s="38">
        <f t="shared" si="68"/>
        <v>0</v>
      </c>
    </row>
    <row r="616" spans="1:19" x14ac:dyDescent="0.25">
      <c r="A616" s="31">
        <f t="shared" si="64"/>
        <v>615</v>
      </c>
      <c r="B616" s="99"/>
      <c r="C616" s="33" t="str">
        <f>IFERROR(VLOOKUP(B616,'Data '!$B:$H,3,0)," ")</f>
        <v xml:space="preserve"> </v>
      </c>
      <c r="D616" s="33" t="str">
        <f>IFERROR(VLOOKUP($B616,'Data '!$B:$H,4,0)," ")</f>
        <v xml:space="preserve"> </v>
      </c>
      <c r="E616" s="33" t="str">
        <f>IFERROR(VLOOKUP($B616,'Data '!$B:$H,4,0)," ")</f>
        <v xml:space="preserve"> </v>
      </c>
      <c r="F616" s="33" t="str">
        <f>IFERROR(VLOOKUP($B616,'Data '!$B:$H,5,0)," ")</f>
        <v xml:space="preserve"> </v>
      </c>
      <c r="G616" s="34" t="str">
        <f>IFERROR(VLOOKUP($B616,'Data '!$B:$H,7,0)," ")</f>
        <v xml:space="preserve"> </v>
      </c>
      <c r="H616" s="34" t="str">
        <f>IFERROR(VLOOKUP($B616,'Data '!$B:$S,18,0)," ")</f>
        <v xml:space="preserve"> </v>
      </c>
      <c r="I616" s="43" t="str">
        <f>IFERROR(VLOOKUP(B616,'Data '!$B:$G,6,0)," ")</f>
        <v xml:space="preserve"> </v>
      </c>
      <c r="J616" s="50"/>
      <c r="K616" s="50"/>
      <c r="L616" s="50"/>
      <c r="M616" s="53" t="str">
        <f t="shared" si="69"/>
        <v>0</v>
      </c>
      <c r="N616" s="32" t="str">
        <f>IFERROR(VLOOKUP(B616,'Data '!$B:$AN,39,0),"0")</f>
        <v>0</v>
      </c>
      <c r="O616" s="37">
        <f t="shared" si="65"/>
        <v>0</v>
      </c>
      <c r="P616" s="37">
        <f t="shared" si="66"/>
        <v>0</v>
      </c>
      <c r="Q616" s="50">
        <f t="shared" si="70"/>
        <v>0</v>
      </c>
      <c r="R616" s="37">
        <f t="shared" si="67"/>
        <v>0</v>
      </c>
      <c r="S616" s="38">
        <f t="shared" si="68"/>
        <v>0</v>
      </c>
    </row>
    <row r="617" spans="1:19" x14ac:dyDescent="0.25">
      <c r="A617" s="31">
        <f t="shared" si="64"/>
        <v>616</v>
      </c>
      <c r="B617" s="99"/>
      <c r="C617" s="33" t="str">
        <f>IFERROR(VLOOKUP(B617,'Data '!$B:$H,3,0)," ")</f>
        <v xml:space="preserve"> </v>
      </c>
      <c r="D617" s="33" t="str">
        <f>IFERROR(VLOOKUP($B617,'Data '!$B:$H,4,0)," ")</f>
        <v xml:space="preserve"> </v>
      </c>
      <c r="E617" s="33" t="str">
        <f>IFERROR(VLOOKUP($B617,'Data '!$B:$H,4,0)," ")</f>
        <v xml:space="preserve"> </v>
      </c>
      <c r="F617" s="33" t="str">
        <f>IFERROR(VLOOKUP($B617,'Data '!$B:$H,5,0)," ")</f>
        <v xml:space="preserve"> </v>
      </c>
      <c r="G617" s="34" t="str">
        <f>IFERROR(VLOOKUP($B617,'Data '!$B:$H,7,0)," ")</f>
        <v xml:space="preserve"> </v>
      </c>
      <c r="H617" s="34" t="str">
        <f>IFERROR(VLOOKUP($B617,'Data '!$B:$S,18,0)," ")</f>
        <v xml:space="preserve"> </v>
      </c>
      <c r="I617" s="43" t="str">
        <f>IFERROR(VLOOKUP(B617,'Data '!$B:$G,6,0)," ")</f>
        <v xml:space="preserve"> </v>
      </c>
      <c r="J617" s="50"/>
      <c r="K617" s="50"/>
      <c r="L617" s="50"/>
      <c r="M617" s="53" t="str">
        <f t="shared" si="69"/>
        <v>0</v>
      </c>
      <c r="N617" s="32" t="str">
        <f>IFERROR(VLOOKUP(B617,'Data '!$B:$AN,39,0),"0")</f>
        <v>0</v>
      </c>
      <c r="O617" s="37">
        <f t="shared" si="65"/>
        <v>0</v>
      </c>
      <c r="P617" s="37">
        <f t="shared" si="66"/>
        <v>0</v>
      </c>
      <c r="Q617" s="50">
        <f t="shared" si="70"/>
        <v>0</v>
      </c>
      <c r="R617" s="37">
        <f t="shared" si="67"/>
        <v>0</v>
      </c>
      <c r="S617" s="38">
        <f t="shared" si="68"/>
        <v>0</v>
      </c>
    </row>
    <row r="618" spans="1:19" x14ac:dyDescent="0.25">
      <c r="A618" s="31">
        <f t="shared" si="64"/>
        <v>617</v>
      </c>
      <c r="B618" s="99"/>
      <c r="C618" s="33" t="str">
        <f>IFERROR(VLOOKUP(B618,'Data '!$B:$H,3,0)," ")</f>
        <v xml:space="preserve"> </v>
      </c>
      <c r="D618" s="33" t="str">
        <f>IFERROR(VLOOKUP($B618,'Data '!$B:$H,4,0)," ")</f>
        <v xml:space="preserve"> </v>
      </c>
      <c r="E618" s="33" t="str">
        <f>IFERROR(VLOOKUP($B618,'Data '!$B:$H,4,0)," ")</f>
        <v xml:space="preserve"> </v>
      </c>
      <c r="F618" s="33" t="str">
        <f>IFERROR(VLOOKUP($B618,'Data '!$B:$H,5,0)," ")</f>
        <v xml:space="preserve"> </v>
      </c>
      <c r="G618" s="34" t="str">
        <f>IFERROR(VLOOKUP($B618,'Data '!$B:$H,7,0)," ")</f>
        <v xml:space="preserve"> </v>
      </c>
      <c r="H618" s="34" t="str">
        <f>IFERROR(VLOOKUP($B618,'Data '!$B:$S,18,0)," ")</f>
        <v xml:space="preserve"> </v>
      </c>
      <c r="I618" s="43" t="str">
        <f>IFERROR(VLOOKUP(B618,'Data '!$B:$G,6,0)," ")</f>
        <v xml:space="preserve"> </v>
      </c>
      <c r="J618" s="50"/>
      <c r="K618" s="50"/>
      <c r="L618" s="50"/>
      <c r="M618" s="53" t="str">
        <f t="shared" si="69"/>
        <v>0</v>
      </c>
      <c r="N618" s="32" t="str">
        <f>IFERROR(VLOOKUP(B618,'Data '!$B:$AN,39,0),"0")</f>
        <v>0</v>
      </c>
      <c r="O618" s="37">
        <f t="shared" si="65"/>
        <v>0</v>
      </c>
      <c r="P618" s="37">
        <f t="shared" si="66"/>
        <v>0</v>
      </c>
      <c r="Q618" s="50">
        <f t="shared" si="70"/>
        <v>0</v>
      </c>
      <c r="R618" s="37">
        <f t="shared" si="67"/>
        <v>0</v>
      </c>
      <c r="S618" s="38">
        <f t="shared" si="68"/>
        <v>0</v>
      </c>
    </row>
    <row r="619" spans="1:19" x14ac:dyDescent="0.25">
      <c r="A619" s="31">
        <f t="shared" si="64"/>
        <v>618</v>
      </c>
      <c r="B619" s="99"/>
      <c r="C619" s="33" t="str">
        <f>IFERROR(VLOOKUP(B619,'Data '!$B:$H,3,0)," ")</f>
        <v xml:space="preserve"> </v>
      </c>
      <c r="D619" s="33" t="str">
        <f>IFERROR(VLOOKUP($B619,'Data '!$B:$H,4,0)," ")</f>
        <v xml:space="preserve"> </v>
      </c>
      <c r="E619" s="33" t="str">
        <f>IFERROR(VLOOKUP($B619,'Data '!$B:$H,4,0)," ")</f>
        <v xml:space="preserve"> </v>
      </c>
      <c r="F619" s="33" t="str">
        <f>IFERROR(VLOOKUP($B619,'Data '!$B:$H,5,0)," ")</f>
        <v xml:space="preserve"> </v>
      </c>
      <c r="G619" s="34" t="str">
        <f>IFERROR(VLOOKUP($B619,'Data '!$B:$H,7,0)," ")</f>
        <v xml:space="preserve"> </v>
      </c>
      <c r="H619" s="34" t="str">
        <f>IFERROR(VLOOKUP($B619,'Data '!$B:$S,18,0)," ")</f>
        <v xml:space="preserve"> </v>
      </c>
      <c r="I619" s="43" t="str">
        <f>IFERROR(VLOOKUP(B619,'Data '!$B:$G,6,0)," ")</f>
        <v xml:space="preserve"> </v>
      </c>
      <c r="J619" s="50"/>
      <c r="K619" s="50"/>
      <c r="L619" s="50"/>
      <c r="M619" s="53" t="str">
        <f t="shared" si="69"/>
        <v>0</v>
      </c>
      <c r="N619" s="32" t="str">
        <f>IFERROR(VLOOKUP(B619,'Data '!$B:$AN,39,0),"0")</f>
        <v>0</v>
      </c>
      <c r="O619" s="37">
        <f t="shared" si="65"/>
        <v>0</v>
      </c>
      <c r="P619" s="37">
        <f t="shared" si="66"/>
        <v>0</v>
      </c>
      <c r="Q619" s="50">
        <f t="shared" si="70"/>
        <v>0</v>
      </c>
      <c r="R619" s="37">
        <f t="shared" si="67"/>
        <v>0</v>
      </c>
      <c r="S619" s="38">
        <f t="shared" si="68"/>
        <v>0</v>
      </c>
    </row>
    <row r="620" spans="1:19" x14ac:dyDescent="0.25">
      <c r="A620" s="31">
        <f t="shared" si="64"/>
        <v>619</v>
      </c>
      <c r="B620" s="99"/>
      <c r="C620" s="33" t="str">
        <f>IFERROR(VLOOKUP(B620,'Data '!$B:$H,3,0)," ")</f>
        <v xml:space="preserve"> </v>
      </c>
      <c r="D620" s="33" t="str">
        <f>IFERROR(VLOOKUP($B620,'Data '!$B:$H,4,0)," ")</f>
        <v xml:space="preserve"> </v>
      </c>
      <c r="E620" s="33" t="str">
        <f>IFERROR(VLOOKUP($B620,'Data '!$B:$H,4,0)," ")</f>
        <v xml:space="preserve"> </v>
      </c>
      <c r="F620" s="33" t="str">
        <f>IFERROR(VLOOKUP($B620,'Data '!$B:$H,5,0)," ")</f>
        <v xml:space="preserve"> </v>
      </c>
      <c r="G620" s="34" t="str">
        <f>IFERROR(VLOOKUP($B620,'Data '!$B:$H,7,0)," ")</f>
        <v xml:space="preserve"> </v>
      </c>
      <c r="H620" s="34" t="str">
        <f>IFERROR(VLOOKUP($B620,'Data '!$B:$S,18,0)," ")</f>
        <v xml:space="preserve"> </v>
      </c>
      <c r="I620" s="43" t="str">
        <f>IFERROR(VLOOKUP(B620,'Data '!$B:$G,6,0)," ")</f>
        <v xml:space="preserve"> </v>
      </c>
      <c r="J620" s="50"/>
      <c r="K620" s="50"/>
      <c r="L620" s="50"/>
      <c r="M620" s="53" t="str">
        <f t="shared" si="69"/>
        <v>0</v>
      </c>
      <c r="N620" s="32" t="str">
        <f>IFERROR(VLOOKUP(B620,'Data '!$B:$AN,39,0),"0")</f>
        <v>0</v>
      </c>
      <c r="O620" s="37">
        <f t="shared" si="65"/>
        <v>0</v>
      </c>
      <c r="P620" s="37">
        <f t="shared" si="66"/>
        <v>0</v>
      </c>
      <c r="Q620" s="50">
        <f t="shared" si="70"/>
        <v>0</v>
      </c>
      <c r="R620" s="37">
        <f t="shared" si="67"/>
        <v>0</v>
      </c>
      <c r="S620" s="38">
        <f t="shared" si="68"/>
        <v>0</v>
      </c>
    </row>
    <row r="621" spans="1:19" x14ac:dyDescent="0.25">
      <c r="A621" s="31">
        <f t="shared" si="64"/>
        <v>620</v>
      </c>
      <c r="B621" s="99"/>
      <c r="C621" s="33" t="str">
        <f>IFERROR(VLOOKUP(B621,'Data '!$B:$H,3,0)," ")</f>
        <v xml:space="preserve"> </v>
      </c>
      <c r="D621" s="33" t="str">
        <f>IFERROR(VLOOKUP($B621,'Data '!$B:$H,4,0)," ")</f>
        <v xml:space="preserve"> </v>
      </c>
      <c r="E621" s="33" t="str">
        <f>IFERROR(VLOOKUP($B621,'Data '!$B:$H,4,0)," ")</f>
        <v xml:space="preserve"> </v>
      </c>
      <c r="F621" s="33" t="str">
        <f>IFERROR(VLOOKUP($B621,'Data '!$B:$H,5,0)," ")</f>
        <v xml:space="preserve"> </v>
      </c>
      <c r="G621" s="34" t="str">
        <f>IFERROR(VLOOKUP($B621,'Data '!$B:$H,7,0)," ")</f>
        <v xml:space="preserve"> </v>
      </c>
      <c r="H621" s="34" t="str">
        <f>IFERROR(VLOOKUP($B621,'Data '!$B:$S,18,0)," ")</f>
        <v xml:space="preserve"> </v>
      </c>
      <c r="I621" s="43" t="str">
        <f>IFERROR(VLOOKUP(B621,'Data '!$B:$G,6,0)," ")</f>
        <v xml:space="preserve"> </v>
      </c>
      <c r="J621" s="50"/>
      <c r="K621" s="50"/>
      <c r="L621" s="50"/>
      <c r="M621" s="53" t="str">
        <f t="shared" si="69"/>
        <v>0</v>
      </c>
      <c r="N621" s="32" t="str">
        <f>IFERROR(VLOOKUP(B621,'Data '!$B:$AN,39,0),"0")</f>
        <v>0</v>
      </c>
      <c r="O621" s="37">
        <f t="shared" si="65"/>
        <v>0</v>
      </c>
      <c r="P621" s="37">
        <f t="shared" si="66"/>
        <v>0</v>
      </c>
      <c r="Q621" s="50">
        <f t="shared" si="70"/>
        <v>0</v>
      </c>
      <c r="R621" s="37">
        <f t="shared" si="67"/>
        <v>0</v>
      </c>
      <c r="S621" s="38">
        <f t="shared" si="68"/>
        <v>0</v>
      </c>
    </row>
    <row r="622" spans="1:19" x14ac:dyDescent="0.25">
      <c r="A622" s="31">
        <f t="shared" si="64"/>
        <v>621</v>
      </c>
      <c r="B622" s="99"/>
      <c r="C622" s="33" t="str">
        <f>IFERROR(VLOOKUP(B622,'Data '!$B:$H,3,0)," ")</f>
        <v xml:space="preserve"> </v>
      </c>
      <c r="D622" s="33" t="str">
        <f>IFERROR(VLOOKUP($B622,'Data '!$B:$H,4,0)," ")</f>
        <v xml:space="preserve"> </v>
      </c>
      <c r="E622" s="33" t="str">
        <f>IFERROR(VLOOKUP($B622,'Data '!$B:$H,4,0)," ")</f>
        <v xml:space="preserve"> </v>
      </c>
      <c r="F622" s="33" t="str">
        <f>IFERROR(VLOOKUP($B622,'Data '!$B:$H,5,0)," ")</f>
        <v xml:space="preserve"> </v>
      </c>
      <c r="G622" s="34" t="str">
        <f>IFERROR(VLOOKUP($B622,'Data '!$B:$H,7,0)," ")</f>
        <v xml:space="preserve"> </v>
      </c>
      <c r="H622" s="34" t="str">
        <f>IFERROR(VLOOKUP($B622,'Data '!$B:$S,18,0)," ")</f>
        <v xml:space="preserve"> </v>
      </c>
      <c r="I622" s="43" t="str">
        <f>IFERROR(VLOOKUP(B622,'Data '!$B:$G,6,0)," ")</f>
        <v xml:space="preserve"> </v>
      </c>
      <c r="J622" s="50"/>
      <c r="K622" s="50"/>
      <c r="L622" s="50"/>
      <c r="M622" s="53" t="str">
        <f t="shared" si="69"/>
        <v>0</v>
      </c>
      <c r="N622" s="32" t="str">
        <f>IFERROR(VLOOKUP(B622,'Data '!$B:$AN,39,0),"0")</f>
        <v>0</v>
      </c>
      <c r="O622" s="37">
        <f t="shared" si="65"/>
        <v>0</v>
      </c>
      <c r="P622" s="37">
        <f t="shared" si="66"/>
        <v>0</v>
      </c>
      <c r="Q622" s="50">
        <f t="shared" si="70"/>
        <v>0</v>
      </c>
      <c r="R622" s="37">
        <f t="shared" si="67"/>
        <v>0</v>
      </c>
      <c r="S622" s="38">
        <f t="shared" si="68"/>
        <v>0</v>
      </c>
    </row>
    <row r="623" spans="1:19" x14ac:dyDescent="0.25">
      <c r="A623" s="31">
        <f t="shared" si="64"/>
        <v>622</v>
      </c>
      <c r="B623" s="99"/>
      <c r="C623" s="33" t="str">
        <f>IFERROR(VLOOKUP(B623,'Data '!$B:$H,3,0)," ")</f>
        <v xml:space="preserve"> </v>
      </c>
      <c r="D623" s="33" t="str">
        <f>IFERROR(VLOOKUP($B623,'Data '!$B:$H,4,0)," ")</f>
        <v xml:space="preserve"> </v>
      </c>
      <c r="E623" s="33" t="str">
        <f>IFERROR(VLOOKUP($B623,'Data '!$B:$H,4,0)," ")</f>
        <v xml:space="preserve"> </v>
      </c>
      <c r="F623" s="33" t="str">
        <f>IFERROR(VLOOKUP($B623,'Data '!$B:$H,5,0)," ")</f>
        <v xml:space="preserve"> </v>
      </c>
      <c r="G623" s="34" t="str">
        <f>IFERROR(VLOOKUP($B623,'Data '!$B:$H,7,0)," ")</f>
        <v xml:space="preserve"> </v>
      </c>
      <c r="H623" s="34" t="str">
        <f>IFERROR(VLOOKUP($B623,'Data '!$B:$S,18,0)," ")</f>
        <v xml:space="preserve"> </v>
      </c>
      <c r="I623" s="43" t="str">
        <f>IFERROR(VLOOKUP(B623,'Data '!$B:$G,6,0)," ")</f>
        <v xml:space="preserve"> </v>
      </c>
      <c r="J623" s="50"/>
      <c r="K623" s="50"/>
      <c r="L623" s="50"/>
      <c r="M623" s="53" t="str">
        <f t="shared" si="69"/>
        <v>0</v>
      </c>
      <c r="N623" s="32" t="str">
        <f>IFERROR(VLOOKUP(B623,'Data '!$B:$AN,39,0),"0")</f>
        <v>0</v>
      </c>
      <c r="O623" s="37">
        <f t="shared" si="65"/>
        <v>0</v>
      </c>
      <c r="P623" s="37">
        <f t="shared" si="66"/>
        <v>0</v>
      </c>
      <c r="Q623" s="50">
        <f t="shared" si="70"/>
        <v>0</v>
      </c>
      <c r="R623" s="37">
        <f t="shared" si="67"/>
        <v>0</v>
      </c>
      <c r="S623" s="38">
        <f t="shared" si="68"/>
        <v>0</v>
      </c>
    </row>
    <row r="624" spans="1:19" x14ac:dyDescent="0.25">
      <c r="A624" s="31">
        <f t="shared" si="64"/>
        <v>623</v>
      </c>
      <c r="B624" s="99"/>
      <c r="C624" s="33" t="str">
        <f>IFERROR(VLOOKUP(B624,'Data '!$B:$H,3,0)," ")</f>
        <v xml:space="preserve"> </v>
      </c>
      <c r="D624" s="33" t="str">
        <f>IFERROR(VLOOKUP($B624,'Data '!$B:$H,4,0)," ")</f>
        <v xml:space="preserve"> </v>
      </c>
      <c r="E624" s="33" t="str">
        <f>IFERROR(VLOOKUP($B624,'Data '!$B:$H,4,0)," ")</f>
        <v xml:space="preserve"> </v>
      </c>
      <c r="F624" s="33" t="str">
        <f>IFERROR(VLOOKUP($B624,'Data '!$B:$H,5,0)," ")</f>
        <v xml:space="preserve"> </v>
      </c>
      <c r="G624" s="34" t="str">
        <f>IFERROR(VLOOKUP($B624,'Data '!$B:$H,7,0)," ")</f>
        <v xml:space="preserve"> </v>
      </c>
      <c r="H624" s="34" t="str">
        <f>IFERROR(VLOOKUP($B624,'Data '!$B:$S,18,0)," ")</f>
        <v xml:space="preserve"> </v>
      </c>
      <c r="I624" s="43" t="str">
        <f>IFERROR(VLOOKUP(B624,'Data '!$B:$G,6,0)," ")</f>
        <v xml:space="preserve"> </v>
      </c>
      <c r="J624" s="50"/>
      <c r="K624" s="50"/>
      <c r="L624" s="50"/>
      <c r="M624" s="53" t="str">
        <f t="shared" si="69"/>
        <v>0</v>
      </c>
      <c r="N624" s="32" t="str">
        <f>IFERROR(VLOOKUP(B624,'Data '!$B:$AN,39,0),"0")</f>
        <v>0</v>
      </c>
      <c r="O624" s="37">
        <f t="shared" si="65"/>
        <v>0</v>
      </c>
      <c r="P624" s="37">
        <f t="shared" si="66"/>
        <v>0</v>
      </c>
      <c r="Q624" s="50">
        <f t="shared" si="70"/>
        <v>0</v>
      </c>
      <c r="R624" s="37">
        <f t="shared" si="67"/>
        <v>0</v>
      </c>
      <c r="S624" s="38">
        <f t="shared" si="68"/>
        <v>0</v>
      </c>
    </row>
    <row r="625" spans="1:19" x14ac:dyDescent="0.25">
      <c r="A625" s="31">
        <f t="shared" si="64"/>
        <v>624</v>
      </c>
      <c r="B625" s="99"/>
      <c r="C625" s="33" t="str">
        <f>IFERROR(VLOOKUP(B625,'Data '!$B:$H,3,0)," ")</f>
        <v xml:space="preserve"> </v>
      </c>
      <c r="D625" s="33" t="str">
        <f>IFERROR(VLOOKUP($B625,'Data '!$B:$H,4,0)," ")</f>
        <v xml:space="preserve"> </v>
      </c>
      <c r="E625" s="33" t="str">
        <f>IFERROR(VLOOKUP($B625,'Data '!$B:$H,4,0)," ")</f>
        <v xml:space="preserve"> </v>
      </c>
      <c r="F625" s="33" t="str">
        <f>IFERROR(VLOOKUP($B625,'Data '!$B:$H,5,0)," ")</f>
        <v xml:space="preserve"> </v>
      </c>
      <c r="G625" s="34" t="str">
        <f>IFERROR(VLOOKUP($B625,'Data '!$B:$H,7,0)," ")</f>
        <v xml:space="preserve"> </v>
      </c>
      <c r="H625" s="34" t="str">
        <f>IFERROR(VLOOKUP($B625,'Data '!$B:$S,18,0)," ")</f>
        <v xml:space="preserve"> </v>
      </c>
      <c r="I625" s="43" t="str">
        <f>IFERROR(VLOOKUP(B625,'Data '!$B:$G,6,0)," ")</f>
        <v xml:space="preserve"> </v>
      </c>
      <c r="J625" s="50"/>
      <c r="K625" s="50"/>
      <c r="L625" s="50"/>
      <c r="M625" s="53" t="str">
        <f t="shared" si="69"/>
        <v>0</v>
      </c>
      <c r="N625" s="32" t="str">
        <f>IFERROR(VLOOKUP(B625,'Data '!$B:$AN,39,0),"0")</f>
        <v>0</v>
      </c>
      <c r="O625" s="37">
        <f t="shared" si="65"/>
        <v>0</v>
      </c>
      <c r="P625" s="37">
        <f t="shared" si="66"/>
        <v>0</v>
      </c>
      <c r="Q625" s="50">
        <f t="shared" si="70"/>
        <v>0</v>
      </c>
      <c r="R625" s="37">
        <f t="shared" si="67"/>
        <v>0</v>
      </c>
      <c r="S625" s="38">
        <f t="shared" si="68"/>
        <v>0</v>
      </c>
    </row>
    <row r="626" spans="1:19" x14ac:dyDescent="0.25">
      <c r="A626" s="31">
        <f t="shared" si="64"/>
        <v>625</v>
      </c>
      <c r="B626" s="99"/>
      <c r="C626" s="33" t="str">
        <f>IFERROR(VLOOKUP(B626,'Data '!$B:$H,3,0)," ")</f>
        <v xml:space="preserve"> </v>
      </c>
      <c r="D626" s="33" t="str">
        <f>IFERROR(VLOOKUP($B626,'Data '!$B:$H,4,0)," ")</f>
        <v xml:space="preserve"> </v>
      </c>
      <c r="E626" s="33" t="str">
        <f>IFERROR(VLOOKUP($B626,'Data '!$B:$H,4,0)," ")</f>
        <v xml:space="preserve"> </v>
      </c>
      <c r="F626" s="33" t="str">
        <f>IFERROR(VLOOKUP($B626,'Data '!$B:$H,5,0)," ")</f>
        <v xml:space="preserve"> </v>
      </c>
      <c r="G626" s="34" t="str">
        <f>IFERROR(VLOOKUP($B626,'Data '!$B:$H,7,0)," ")</f>
        <v xml:space="preserve"> </v>
      </c>
      <c r="H626" s="34" t="str">
        <f>IFERROR(VLOOKUP($B626,'Data '!$B:$S,18,0)," ")</f>
        <v xml:space="preserve"> </v>
      </c>
      <c r="I626" s="43" t="str">
        <f>IFERROR(VLOOKUP(B626,'Data '!$B:$G,6,0)," ")</f>
        <v xml:space="preserve"> </v>
      </c>
      <c r="J626" s="50"/>
      <c r="K626" s="50"/>
      <c r="L626" s="50"/>
      <c r="M626" s="53" t="str">
        <f t="shared" si="69"/>
        <v>0</v>
      </c>
      <c r="N626" s="32" t="str">
        <f>IFERROR(VLOOKUP(B626,'Data '!$B:$AN,39,0),"0")</f>
        <v>0</v>
      </c>
      <c r="O626" s="37">
        <f t="shared" si="65"/>
        <v>0</v>
      </c>
      <c r="P626" s="37">
        <f t="shared" si="66"/>
        <v>0</v>
      </c>
      <c r="Q626" s="50">
        <f t="shared" si="70"/>
        <v>0</v>
      </c>
      <c r="R626" s="37">
        <f t="shared" si="67"/>
        <v>0</v>
      </c>
      <c r="S626" s="38">
        <f t="shared" si="68"/>
        <v>0</v>
      </c>
    </row>
    <row r="627" spans="1:19" x14ac:dyDescent="0.25">
      <c r="A627" s="31">
        <f t="shared" si="64"/>
        <v>626</v>
      </c>
      <c r="B627" s="99"/>
      <c r="C627" s="33" t="str">
        <f>IFERROR(VLOOKUP(B627,'Data '!$B:$H,3,0)," ")</f>
        <v xml:space="preserve"> </v>
      </c>
      <c r="D627" s="33" t="str">
        <f>IFERROR(VLOOKUP($B627,'Data '!$B:$H,4,0)," ")</f>
        <v xml:space="preserve"> </v>
      </c>
      <c r="E627" s="33" t="str">
        <f>IFERROR(VLOOKUP($B627,'Data '!$B:$H,4,0)," ")</f>
        <v xml:space="preserve"> </v>
      </c>
      <c r="F627" s="33" t="str">
        <f>IFERROR(VLOOKUP($B627,'Data '!$B:$H,5,0)," ")</f>
        <v xml:space="preserve"> </v>
      </c>
      <c r="G627" s="34" t="str">
        <f>IFERROR(VLOOKUP($B627,'Data '!$B:$H,7,0)," ")</f>
        <v xml:space="preserve"> </v>
      </c>
      <c r="H627" s="34" t="str">
        <f>IFERROR(VLOOKUP($B627,'Data '!$B:$S,18,0)," ")</f>
        <v xml:space="preserve"> </v>
      </c>
      <c r="I627" s="43" t="str">
        <f>IFERROR(VLOOKUP(B627,'Data '!$B:$G,6,0)," ")</f>
        <v xml:space="preserve"> </v>
      </c>
      <c r="J627" s="50"/>
      <c r="K627" s="50"/>
      <c r="L627" s="50"/>
      <c r="M627" s="53" t="str">
        <f t="shared" si="69"/>
        <v>0</v>
      </c>
      <c r="N627" s="32" t="str">
        <f>IFERROR(VLOOKUP(B627,'Data '!$B:$AN,39,0),"0")</f>
        <v>0</v>
      </c>
      <c r="O627" s="37">
        <f t="shared" si="65"/>
        <v>0</v>
      </c>
      <c r="P627" s="37">
        <f t="shared" si="66"/>
        <v>0</v>
      </c>
      <c r="Q627" s="50">
        <f t="shared" si="70"/>
        <v>0</v>
      </c>
      <c r="R627" s="37">
        <f t="shared" si="67"/>
        <v>0</v>
      </c>
      <c r="S627" s="38">
        <f t="shared" si="68"/>
        <v>0</v>
      </c>
    </row>
    <row r="628" spans="1:19" x14ac:dyDescent="0.25">
      <c r="A628" s="31">
        <f t="shared" si="64"/>
        <v>627</v>
      </c>
      <c r="B628" s="99"/>
      <c r="C628" s="33" t="str">
        <f>IFERROR(VLOOKUP(B628,'Data '!$B:$H,3,0)," ")</f>
        <v xml:space="preserve"> </v>
      </c>
      <c r="D628" s="33" t="str">
        <f>IFERROR(VLOOKUP($B628,'Data '!$B:$H,4,0)," ")</f>
        <v xml:space="preserve"> </v>
      </c>
      <c r="E628" s="33" t="str">
        <f>IFERROR(VLOOKUP($B628,'Data '!$B:$H,4,0)," ")</f>
        <v xml:space="preserve"> </v>
      </c>
      <c r="F628" s="33" t="str">
        <f>IFERROR(VLOOKUP($B628,'Data '!$B:$H,5,0)," ")</f>
        <v xml:space="preserve"> </v>
      </c>
      <c r="G628" s="34" t="str">
        <f>IFERROR(VLOOKUP($B628,'Data '!$B:$H,7,0)," ")</f>
        <v xml:space="preserve"> </v>
      </c>
      <c r="H628" s="34" t="str">
        <f>IFERROR(VLOOKUP($B628,'Data '!$B:$S,18,0)," ")</f>
        <v xml:space="preserve"> </v>
      </c>
      <c r="I628" s="43" t="str">
        <f>IFERROR(VLOOKUP(B628,'Data '!$B:$G,6,0)," ")</f>
        <v xml:space="preserve"> </v>
      </c>
      <c r="J628" s="50"/>
      <c r="K628" s="50"/>
      <c r="L628" s="50"/>
      <c r="M628" s="53" t="str">
        <f t="shared" si="69"/>
        <v>0</v>
      </c>
      <c r="N628" s="32" t="str">
        <f>IFERROR(VLOOKUP(B628,'Data '!$B:$AN,39,0),"0")</f>
        <v>0</v>
      </c>
      <c r="O628" s="37">
        <f t="shared" si="65"/>
        <v>0</v>
      </c>
      <c r="P628" s="37">
        <f t="shared" si="66"/>
        <v>0</v>
      </c>
      <c r="Q628" s="50">
        <f t="shared" si="70"/>
        <v>0</v>
      </c>
      <c r="R628" s="37">
        <f t="shared" si="67"/>
        <v>0</v>
      </c>
      <c r="S628" s="38">
        <f t="shared" si="68"/>
        <v>0</v>
      </c>
    </row>
    <row r="629" spans="1:19" x14ac:dyDescent="0.25">
      <c r="A629" s="31">
        <f t="shared" si="64"/>
        <v>628</v>
      </c>
      <c r="B629" s="99"/>
      <c r="C629" s="33" t="str">
        <f>IFERROR(VLOOKUP(B629,'Data '!$B:$H,3,0)," ")</f>
        <v xml:space="preserve"> </v>
      </c>
      <c r="D629" s="33" t="str">
        <f>IFERROR(VLOOKUP($B629,'Data '!$B:$H,4,0)," ")</f>
        <v xml:space="preserve"> </v>
      </c>
      <c r="E629" s="33" t="str">
        <f>IFERROR(VLOOKUP($B629,'Data '!$B:$H,4,0)," ")</f>
        <v xml:space="preserve"> </v>
      </c>
      <c r="F629" s="33" t="str">
        <f>IFERROR(VLOOKUP($B629,'Data '!$B:$H,5,0)," ")</f>
        <v xml:space="preserve"> </v>
      </c>
      <c r="G629" s="34" t="str">
        <f>IFERROR(VLOOKUP($B629,'Data '!$B:$H,7,0)," ")</f>
        <v xml:space="preserve"> </v>
      </c>
      <c r="H629" s="34" t="str">
        <f>IFERROR(VLOOKUP($B629,'Data '!$B:$S,18,0)," ")</f>
        <v xml:space="preserve"> </v>
      </c>
      <c r="I629" s="43" t="str">
        <f>IFERROR(VLOOKUP(B629,'Data '!$B:$G,6,0)," ")</f>
        <v xml:space="preserve"> </v>
      </c>
      <c r="J629" s="50"/>
      <c r="K629" s="50"/>
      <c r="L629" s="50"/>
      <c r="M629" s="53" t="str">
        <f t="shared" si="69"/>
        <v>0</v>
      </c>
      <c r="N629" s="32" t="str">
        <f>IFERROR(VLOOKUP(B629,'Data '!$B:$AN,39,0),"0")</f>
        <v>0</v>
      </c>
      <c r="O629" s="37">
        <f t="shared" si="65"/>
        <v>0</v>
      </c>
      <c r="P629" s="37">
        <f t="shared" si="66"/>
        <v>0</v>
      </c>
      <c r="Q629" s="50">
        <f t="shared" si="70"/>
        <v>0</v>
      </c>
      <c r="R629" s="37">
        <f t="shared" si="67"/>
        <v>0</v>
      </c>
      <c r="S629" s="38">
        <f t="shared" si="68"/>
        <v>0</v>
      </c>
    </row>
    <row r="630" spans="1:19" x14ac:dyDescent="0.25">
      <c r="A630" s="31">
        <f t="shared" si="64"/>
        <v>629</v>
      </c>
      <c r="B630" s="99"/>
      <c r="C630" s="33" t="str">
        <f>IFERROR(VLOOKUP(B630,'Data '!$B:$H,3,0)," ")</f>
        <v xml:space="preserve"> </v>
      </c>
      <c r="D630" s="33" t="str">
        <f>IFERROR(VLOOKUP($B630,'Data '!$B:$H,4,0)," ")</f>
        <v xml:space="preserve"> </v>
      </c>
      <c r="E630" s="33" t="str">
        <f>IFERROR(VLOOKUP($B630,'Data '!$B:$H,4,0)," ")</f>
        <v xml:space="preserve"> </v>
      </c>
      <c r="F630" s="33" t="str">
        <f>IFERROR(VLOOKUP($B630,'Data '!$B:$H,5,0)," ")</f>
        <v xml:space="preserve"> </v>
      </c>
      <c r="G630" s="34" t="str">
        <f>IFERROR(VLOOKUP($B630,'Data '!$B:$H,7,0)," ")</f>
        <v xml:space="preserve"> </v>
      </c>
      <c r="H630" s="34" t="str">
        <f>IFERROR(VLOOKUP($B630,'Data '!$B:$S,18,0)," ")</f>
        <v xml:space="preserve"> </v>
      </c>
      <c r="I630" s="43" t="str">
        <f>IFERROR(VLOOKUP(B630,'Data '!$B:$G,6,0)," ")</f>
        <v xml:space="preserve"> </v>
      </c>
      <c r="J630" s="50"/>
      <c r="K630" s="50"/>
      <c r="L630" s="50"/>
      <c r="M630" s="53" t="str">
        <f t="shared" si="69"/>
        <v>0</v>
      </c>
      <c r="N630" s="32" t="str">
        <f>IFERROR(VLOOKUP(B630,'Data '!$B:$AN,39,0),"0")</f>
        <v>0</v>
      </c>
      <c r="O630" s="37">
        <f t="shared" si="65"/>
        <v>0</v>
      </c>
      <c r="P630" s="37">
        <f t="shared" si="66"/>
        <v>0</v>
      </c>
      <c r="Q630" s="50">
        <f t="shared" si="70"/>
        <v>0</v>
      </c>
      <c r="R630" s="37">
        <f t="shared" si="67"/>
        <v>0</v>
      </c>
      <c r="S630" s="38">
        <f t="shared" si="68"/>
        <v>0</v>
      </c>
    </row>
    <row r="631" spans="1:19" x14ac:dyDescent="0.25">
      <c r="A631" s="31">
        <f t="shared" si="64"/>
        <v>630</v>
      </c>
      <c r="B631" s="99"/>
      <c r="C631" s="33" t="str">
        <f>IFERROR(VLOOKUP(B631,'Data '!$B:$H,3,0)," ")</f>
        <v xml:space="preserve"> </v>
      </c>
      <c r="D631" s="33" t="str">
        <f>IFERROR(VLOOKUP($B631,'Data '!$B:$H,4,0)," ")</f>
        <v xml:space="preserve"> </v>
      </c>
      <c r="E631" s="33" t="str">
        <f>IFERROR(VLOOKUP($B631,'Data '!$B:$H,4,0)," ")</f>
        <v xml:space="preserve"> </v>
      </c>
      <c r="F631" s="33" t="str">
        <f>IFERROR(VLOOKUP($B631,'Data '!$B:$H,5,0)," ")</f>
        <v xml:space="preserve"> </v>
      </c>
      <c r="G631" s="34" t="str">
        <f>IFERROR(VLOOKUP($B631,'Data '!$B:$H,7,0)," ")</f>
        <v xml:space="preserve"> </v>
      </c>
      <c r="H631" s="34" t="str">
        <f>IFERROR(VLOOKUP($B631,'Data '!$B:$S,18,0)," ")</f>
        <v xml:space="preserve"> </v>
      </c>
      <c r="I631" s="43" t="str">
        <f>IFERROR(VLOOKUP(B631,'Data '!$B:$G,6,0)," ")</f>
        <v xml:space="preserve"> </v>
      </c>
      <c r="J631" s="50"/>
      <c r="K631" s="50"/>
      <c r="L631" s="50"/>
      <c r="M631" s="53" t="str">
        <f t="shared" si="69"/>
        <v>0</v>
      </c>
      <c r="N631" s="32" t="str">
        <f>IFERROR(VLOOKUP(B631,'Data '!$B:$AN,39,0),"0")</f>
        <v>0</v>
      </c>
      <c r="O631" s="37">
        <f t="shared" si="65"/>
        <v>0</v>
      </c>
      <c r="P631" s="37">
        <f t="shared" si="66"/>
        <v>0</v>
      </c>
      <c r="Q631" s="50">
        <f t="shared" si="70"/>
        <v>0</v>
      </c>
      <c r="R631" s="37">
        <f t="shared" si="67"/>
        <v>0</v>
      </c>
      <c r="S631" s="38">
        <f t="shared" si="68"/>
        <v>0</v>
      </c>
    </row>
    <row r="632" spans="1:19" x14ac:dyDescent="0.25">
      <c r="A632" s="31">
        <f t="shared" si="64"/>
        <v>631</v>
      </c>
      <c r="B632" s="99"/>
      <c r="C632" s="33" t="str">
        <f>IFERROR(VLOOKUP(B632,'Data '!$B:$H,3,0)," ")</f>
        <v xml:space="preserve"> </v>
      </c>
      <c r="D632" s="33" t="str">
        <f>IFERROR(VLOOKUP($B632,'Data '!$B:$H,4,0)," ")</f>
        <v xml:space="preserve"> </v>
      </c>
      <c r="E632" s="33" t="str">
        <f>IFERROR(VLOOKUP($B632,'Data '!$B:$H,4,0)," ")</f>
        <v xml:space="preserve"> </v>
      </c>
      <c r="F632" s="33" t="str">
        <f>IFERROR(VLOOKUP($B632,'Data '!$B:$H,5,0)," ")</f>
        <v xml:space="preserve"> </v>
      </c>
      <c r="G632" s="34" t="str">
        <f>IFERROR(VLOOKUP($B632,'Data '!$B:$H,7,0)," ")</f>
        <v xml:space="preserve"> </v>
      </c>
      <c r="H632" s="34" t="str">
        <f>IFERROR(VLOOKUP($B632,'Data '!$B:$S,18,0)," ")</f>
        <v xml:space="preserve"> </v>
      </c>
      <c r="I632" s="43" t="str">
        <f>IFERROR(VLOOKUP(B632,'Data '!$B:$G,6,0)," ")</f>
        <v xml:space="preserve"> </v>
      </c>
      <c r="J632" s="50"/>
      <c r="K632" s="50"/>
      <c r="L632" s="50"/>
      <c r="M632" s="53" t="str">
        <f t="shared" si="69"/>
        <v>0</v>
      </c>
      <c r="N632" s="32" t="str">
        <f>IFERROR(VLOOKUP(B632,'Data '!$B:$AN,39,0),"0")</f>
        <v>0</v>
      </c>
      <c r="O632" s="37">
        <f t="shared" si="65"/>
        <v>0</v>
      </c>
      <c r="P632" s="37">
        <f t="shared" si="66"/>
        <v>0</v>
      </c>
      <c r="Q632" s="50">
        <f t="shared" si="70"/>
        <v>0</v>
      </c>
      <c r="R632" s="37">
        <f t="shared" si="67"/>
        <v>0</v>
      </c>
      <c r="S632" s="38">
        <f t="shared" si="68"/>
        <v>0</v>
      </c>
    </row>
    <row r="633" spans="1:19" x14ac:dyDescent="0.25">
      <c r="A633" s="31">
        <f t="shared" si="64"/>
        <v>632</v>
      </c>
      <c r="B633" s="99"/>
      <c r="C633" s="33" t="str">
        <f>IFERROR(VLOOKUP(B633,'Data '!$B:$H,3,0)," ")</f>
        <v xml:space="preserve"> </v>
      </c>
      <c r="D633" s="33" t="str">
        <f>IFERROR(VLOOKUP($B633,'Data '!$B:$H,4,0)," ")</f>
        <v xml:space="preserve"> </v>
      </c>
      <c r="E633" s="33" t="str">
        <f>IFERROR(VLOOKUP($B633,'Data '!$B:$H,4,0)," ")</f>
        <v xml:space="preserve"> </v>
      </c>
      <c r="F633" s="33" t="str">
        <f>IFERROR(VLOOKUP($B633,'Data '!$B:$H,5,0)," ")</f>
        <v xml:space="preserve"> </v>
      </c>
      <c r="G633" s="34" t="str">
        <f>IFERROR(VLOOKUP($B633,'Data '!$B:$H,7,0)," ")</f>
        <v xml:space="preserve"> </v>
      </c>
      <c r="H633" s="34" t="str">
        <f>IFERROR(VLOOKUP($B633,'Data '!$B:$S,18,0)," ")</f>
        <v xml:space="preserve"> </v>
      </c>
      <c r="I633" s="43" t="str">
        <f>IFERROR(VLOOKUP(B633,'Data '!$B:$G,6,0)," ")</f>
        <v xml:space="preserve"> </v>
      </c>
      <c r="J633" s="50"/>
      <c r="K633" s="50"/>
      <c r="L633" s="50"/>
      <c r="M633" s="53" t="str">
        <f t="shared" si="69"/>
        <v>0</v>
      </c>
      <c r="N633" s="32" t="str">
        <f>IFERROR(VLOOKUP(B633,'Data '!$B:$AN,39,0),"0")</f>
        <v>0</v>
      </c>
      <c r="O633" s="37">
        <f t="shared" si="65"/>
        <v>0</v>
      </c>
      <c r="P633" s="37">
        <f t="shared" si="66"/>
        <v>0</v>
      </c>
      <c r="Q633" s="50">
        <f t="shared" si="70"/>
        <v>0</v>
      </c>
      <c r="R633" s="37">
        <f t="shared" si="67"/>
        <v>0</v>
      </c>
      <c r="S633" s="38">
        <f t="shared" si="68"/>
        <v>0</v>
      </c>
    </row>
    <row r="634" spans="1:19" x14ac:dyDescent="0.25">
      <c r="A634" s="31">
        <f t="shared" si="64"/>
        <v>633</v>
      </c>
      <c r="B634" s="99"/>
      <c r="C634" s="33" t="str">
        <f>IFERROR(VLOOKUP(B634,'Data '!$B:$H,3,0)," ")</f>
        <v xml:space="preserve"> </v>
      </c>
      <c r="D634" s="33" t="str">
        <f>IFERROR(VLOOKUP($B634,'Data '!$B:$H,4,0)," ")</f>
        <v xml:space="preserve"> </v>
      </c>
      <c r="E634" s="33" t="str">
        <f>IFERROR(VLOOKUP($B634,'Data '!$B:$H,4,0)," ")</f>
        <v xml:space="preserve"> </v>
      </c>
      <c r="F634" s="33" t="str">
        <f>IFERROR(VLOOKUP($B634,'Data '!$B:$H,5,0)," ")</f>
        <v xml:space="preserve"> </v>
      </c>
      <c r="G634" s="34" t="str">
        <f>IFERROR(VLOOKUP($B634,'Data '!$B:$H,7,0)," ")</f>
        <v xml:space="preserve"> </v>
      </c>
      <c r="H634" s="34" t="str">
        <f>IFERROR(VLOOKUP($B634,'Data '!$B:$S,18,0)," ")</f>
        <v xml:space="preserve"> </v>
      </c>
      <c r="I634" s="43" t="str">
        <f>IFERROR(VLOOKUP(B634,'Data '!$B:$G,6,0)," ")</f>
        <v xml:space="preserve"> </v>
      </c>
      <c r="J634" s="50"/>
      <c r="K634" s="50"/>
      <c r="L634" s="50"/>
      <c r="M634" s="53" t="str">
        <f t="shared" si="69"/>
        <v>0</v>
      </c>
      <c r="N634" s="32" t="str">
        <f>IFERROR(VLOOKUP(B634,'Data '!$B:$AN,39,0),"0")</f>
        <v>0</v>
      </c>
      <c r="O634" s="37">
        <f t="shared" si="65"/>
        <v>0</v>
      </c>
      <c r="P634" s="37">
        <f t="shared" si="66"/>
        <v>0</v>
      </c>
      <c r="Q634" s="50">
        <f t="shared" si="70"/>
        <v>0</v>
      </c>
      <c r="R634" s="37">
        <f t="shared" si="67"/>
        <v>0</v>
      </c>
      <c r="S634" s="38">
        <f t="shared" si="68"/>
        <v>0</v>
      </c>
    </row>
    <row r="635" spans="1:19" x14ac:dyDescent="0.25">
      <c r="A635" s="31">
        <f t="shared" si="64"/>
        <v>634</v>
      </c>
      <c r="B635" s="99"/>
      <c r="C635" s="33" t="str">
        <f>IFERROR(VLOOKUP(B635,'Data '!$B:$H,3,0)," ")</f>
        <v xml:space="preserve"> </v>
      </c>
      <c r="D635" s="33" t="str">
        <f>IFERROR(VLOOKUP($B635,'Data '!$B:$H,4,0)," ")</f>
        <v xml:space="preserve"> </v>
      </c>
      <c r="E635" s="33" t="str">
        <f>IFERROR(VLOOKUP($B635,'Data '!$B:$H,4,0)," ")</f>
        <v xml:space="preserve"> </v>
      </c>
      <c r="F635" s="33" t="str">
        <f>IFERROR(VLOOKUP($B635,'Data '!$B:$H,5,0)," ")</f>
        <v xml:space="preserve"> </v>
      </c>
      <c r="G635" s="34" t="str">
        <f>IFERROR(VLOOKUP($B635,'Data '!$B:$H,7,0)," ")</f>
        <v xml:space="preserve"> </v>
      </c>
      <c r="H635" s="34" t="str">
        <f>IFERROR(VLOOKUP($B635,'Data '!$B:$S,18,0)," ")</f>
        <v xml:space="preserve"> </v>
      </c>
      <c r="I635" s="43" t="str">
        <f>IFERROR(VLOOKUP(B635,'Data '!$B:$G,6,0)," ")</f>
        <v xml:space="preserve"> </v>
      </c>
      <c r="J635" s="50"/>
      <c r="K635" s="50"/>
      <c r="L635" s="50"/>
      <c r="M635" s="53" t="str">
        <f t="shared" si="69"/>
        <v>0</v>
      </c>
      <c r="N635" s="32" t="str">
        <f>IFERROR(VLOOKUP(B635,'Data '!$B:$AN,39,0),"0")</f>
        <v>0</v>
      </c>
      <c r="O635" s="37">
        <f t="shared" si="65"/>
        <v>0</v>
      </c>
      <c r="P635" s="37">
        <f t="shared" si="66"/>
        <v>0</v>
      </c>
      <c r="Q635" s="50">
        <f t="shared" si="70"/>
        <v>0</v>
      </c>
      <c r="R635" s="37">
        <f t="shared" si="67"/>
        <v>0</v>
      </c>
      <c r="S635" s="38">
        <f t="shared" si="68"/>
        <v>0</v>
      </c>
    </row>
    <row r="636" spans="1:19" x14ac:dyDescent="0.25">
      <c r="A636" s="31">
        <f t="shared" si="64"/>
        <v>635</v>
      </c>
      <c r="B636" s="99"/>
      <c r="C636" s="33" t="str">
        <f>IFERROR(VLOOKUP(B636,'Data '!$B:$H,3,0)," ")</f>
        <v xml:space="preserve"> </v>
      </c>
      <c r="D636" s="33" t="str">
        <f>IFERROR(VLOOKUP($B636,'Data '!$B:$H,4,0)," ")</f>
        <v xml:space="preserve"> </v>
      </c>
      <c r="E636" s="33" t="str">
        <f>IFERROR(VLOOKUP($B636,'Data '!$B:$H,4,0)," ")</f>
        <v xml:space="preserve"> </v>
      </c>
      <c r="F636" s="33" t="str">
        <f>IFERROR(VLOOKUP($B636,'Data '!$B:$H,5,0)," ")</f>
        <v xml:space="preserve"> </v>
      </c>
      <c r="G636" s="34" t="str">
        <f>IFERROR(VLOOKUP($B636,'Data '!$B:$H,7,0)," ")</f>
        <v xml:space="preserve"> </v>
      </c>
      <c r="H636" s="34" t="str">
        <f>IFERROR(VLOOKUP($B636,'Data '!$B:$S,18,0)," ")</f>
        <v xml:space="preserve"> </v>
      </c>
      <c r="I636" s="43" t="str">
        <f>IFERROR(VLOOKUP(B636,'Data '!$B:$G,6,0)," ")</f>
        <v xml:space="preserve"> </v>
      </c>
      <c r="J636" s="50"/>
      <c r="K636" s="50"/>
      <c r="L636" s="50"/>
      <c r="M636" s="53" t="str">
        <f t="shared" si="69"/>
        <v>0</v>
      </c>
      <c r="N636" s="32" t="str">
        <f>IFERROR(VLOOKUP(B636,'Data '!$B:$AN,39,0),"0")</f>
        <v>0</v>
      </c>
      <c r="O636" s="37">
        <f t="shared" si="65"/>
        <v>0</v>
      </c>
      <c r="P636" s="37">
        <f t="shared" si="66"/>
        <v>0</v>
      </c>
      <c r="Q636" s="50">
        <f t="shared" si="70"/>
        <v>0</v>
      </c>
      <c r="R636" s="37">
        <f t="shared" si="67"/>
        <v>0</v>
      </c>
      <c r="S636" s="38">
        <f t="shared" si="68"/>
        <v>0</v>
      </c>
    </row>
    <row r="637" spans="1:19" x14ac:dyDescent="0.25">
      <c r="A637" s="31">
        <f t="shared" si="64"/>
        <v>636</v>
      </c>
      <c r="B637" s="99"/>
      <c r="C637" s="33" t="str">
        <f>IFERROR(VLOOKUP(B637,'Data '!$B:$H,3,0)," ")</f>
        <v xml:space="preserve"> </v>
      </c>
      <c r="D637" s="33" t="str">
        <f>IFERROR(VLOOKUP($B637,'Data '!$B:$H,4,0)," ")</f>
        <v xml:space="preserve"> </v>
      </c>
      <c r="E637" s="33" t="str">
        <f>IFERROR(VLOOKUP($B637,'Data '!$B:$H,4,0)," ")</f>
        <v xml:space="preserve"> </v>
      </c>
      <c r="F637" s="33" t="str">
        <f>IFERROR(VLOOKUP($B637,'Data '!$B:$H,5,0)," ")</f>
        <v xml:space="preserve"> </v>
      </c>
      <c r="G637" s="34" t="str">
        <f>IFERROR(VLOOKUP($B637,'Data '!$B:$H,7,0)," ")</f>
        <v xml:space="preserve"> </v>
      </c>
      <c r="H637" s="34" t="str">
        <f>IFERROR(VLOOKUP($B637,'Data '!$B:$S,18,0)," ")</f>
        <v xml:space="preserve"> </v>
      </c>
      <c r="I637" s="43" t="str">
        <f>IFERROR(VLOOKUP(B637,'Data '!$B:$G,6,0)," ")</f>
        <v xml:space="preserve"> </v>
      </c>
      <c r="J637" s="50"/>
      <c r="K637" s="50"/>
      <c r="L637" s="50"/>
      <c r="M637" s="53" t="str">
        <f t="shared" si="69"/>
        <v>0</v>
      </c>
      <c r="N637" s="32" t="str">
        <f>IFERROR(VLOOKUP(B637,'Data '!$B:$AN,39,0),"0")</f>
        <v>0</v>
      </c>
      <c r="O637" s="37">
        <f t="shared" si="65"/>
        <v>0</v>
      </c>
      <c r="P637" s="37">
        <f t="shared" si="66"/>
        <v>0</v>
      </c>
      <c r="Q637" s="50">
        <f t="shared" si="70"/>
        <v>0</v>
      </c>
      <c r="R637" s="37">
        <f t="shared" si="67"/>
        <v>0</v>
      </c>
      <c r="S637" s="38">
        <f t="shared" si="68"/>
        <v>0</v>
      </c>
    </row>
    <row r="638" spans="1:19" x14ac:dyDescent="0.25">
      <c r="A638" s="31">
        <f t="shared" si="64"/>
        <v>637</v>
      </c>
      <c r="B638" s="99"/>
      <c r="C638" s="33" t="str">
        <f>IFERROR(VLOOKUP(B638,'Data '!$B:$H,3,0)," ")</f>
        <v xml:space="preserve"> </v>
      </c>
      <c r="D638" s="33" t="str">
        <f>IFERROR(VLOOKUP($B638,'Data '!$B:$H,4,0)," ")</f>
        <v xml:space="preserve"> </v>
      </c>
      <c r="E638" s="33" t="str">
        <f>IFERROR(VLOOKUP($B638,'Data '!$B:$H,4,0)," ")</f>
        <v xml:space="preserve"> </v>
      </c>
      <c r="F638" s="33" t="str">
        <f>IFERROR(VLOOKUP($B638,'Data '!$B:$H,5,0)," ")</f>
        <v xml:space="preserve"> </v>
      </c>
      <c r="G638" s="34" t="str">
        <f>IFERROR(VLOOKUP($B638,'Data '!$B:$H,7,0)," ")</f>
        <v xml:space="preserve"> </v>
      </c>
      <c r="H638" s="34" t="str">
        <f>IFERROR(VLOOKUP($B638,'Data '!$B:$S,18,0)," ")</f>
        <v xml:space="preserve"> </v>
      </c>
      <c r="I638" s="43" t="str">
        <f>IFERROR(VLOOKUP(B638,'Data '!$B:$G,6,0)," ")</f>
        <v xml:space="preserve"> </v>
      </c>
      <c r="J638" s="50"/>
      <c r="K638" s="50"/>
      <c r="L638" s="50"/>
      <c r="M638" s="53" t="str">
        <f t="shared" si="69"/>
        <v>0</v>
      </c>
      <c r="N638" s="32" t="str">
        <f>IFERROR(VLOOKUP(B638,'Data '!$B:$AN,39,0),"0")</f>
        <v>0</v>
      </c>
      <c r="O638" s="37">
        <f t="shared" si="65"/>
        <v>0</v>
      </c>
      <c r="P638" s="37">
        <f t="shared" si="66"/>
        <v>0</v>
      </c>
      <c r="Q638" s="50">
        <f t="shared" si="70"/>
        <v>0</v>
      </c>
      <c r="R638" s="37">
        <f t="shared" si="67"/>
        <v>0</v>
      </c>
      <c r="S638" s="38">
        <f t="shared" si="68"/>
        <v>0</v>
      </c>
    </row>
    <row r="639" spans="1:19" x14ac:dyDescent="0.25">
      <c r="A639" s="31">
        <f t="shared" si="64"/>
        <v>638</v>
      </c>
      <c r="B639" s="99"/>
      <c r="C639" s="33" t="str">
        <f>IFERROR(VLOOKUP(B639,'Data '!$B:$H,3,0)," ")</f>
        <v xml:space="preserve"> </v>
      </c>
      <c r="D639" s="33" t="str">
        <f>IFERROR(VLOOKUP($B639,'Data '!$B:$H,4,0)," ")</f>
        <v xml:space="preserve"> </v>
      </c>
      <c r="E639" s="33" t="str">
        <f>IFERROR(VLOOKUP($B639,'Data '!$B:$H,4,0)," ")</f>
        <v xml:space="preserve"> </v>
      </c>
      <c r="F639" s="33" t="str">
        <f>IFERROR(VLOOKUP($B639,'Data '!$B:$H,5,0)," ")</f>
        <v xml:space="preserve"> </v>
      </c>
      <c r="G639" s="34" t="str">
        <f>IFERROR(VLOOKUP($B639,'Data '!$B:$H,7,0)," ")</f>
        <v xml:space="preserve"> </v>
      </c>
      <c r="H639" s="34" t="str">
        <f>IFERROR(VLOOKUP($B639,'Data '!$B:$S,18,0)," ")</f>
        <v xml:space="preserve"> </v>
      </c>
      <c r="I639" s="43" t="str">
        <f>IFERROR(VLOOKUP(B639,'Data '!$B:$G,6,0)," ")</f>
        <v xml:space="preserve"> </v>
      </c>
      <c r="J639" s="50"/>
      <c r="K639" s="50"/>
      <c r="L639" s="50"/>
      <c r="M639" s="53" t="str">
        <f t="shared" si="69"/>
        <v>0</v>
      </c>
      <c r="N639" s="32" t="str">
        <f>IFERROR(VLOOKUP(B639,'Data '!$B:$AN,39,0),"0")</f>
        <v>0</v>
      </c>
      <c r="O639" s="37">
        <f t="shared" si="65"/>
        <v>0</v>
      </c>
      <c r="P639" s="37">
        <f t="shared" si="66"/>
        <v>0</v>
      </c>
      <c r="Q639" s="50">
        <f t="shared" si="70"/>
        <v>0</v>
      </c>
      <c r="R639" s="37">
        <f t="shared" si="67"/>
        <v>0</v>
      </c>
      <c r="S639" s="38">
        <f t="shared" si="68"/>
        <v>0</v>
      </c>
    </row>
    <row r="640" spans="1:19" x14ac:dyDescent="0.25">
      <c r="A640" s="31">
        <f t="shared" si="64"/>
        <v>639</v>
      </c>
      <c r="B640" s="99"/>
      <c r="C640" s="33" t="str">
        <f>IFERROR(VLOOKUP(B640,'Data '!$B:$H,3,0)," ")</f>
        <v xml:space="preserve"> </v>
      </c>
      <c r="D640" s="33" t="str">
        <f>IFERROR(VLOOKUP($B640,'Data '!$B:$H,4,0)," ")</f>
        <v xml:space="preserve"> </v>
      </c>
      <c r="E640" s="33" t="str">
        <f>IFERROR(VLOOKUP($B640,'Data '!$B:$H,4,0)," ")</f>
        <v xml:space="preserve"> </v>
      </c>
      <c r="F640" s="33" t="str">
        <f>IFERROR(VLOOKUP($B640,'Data '!$B:$H,5,0)," ")</f>
        <v xml:space="preserve"> </v>
      </c>
      <c r="G640" s="34" t="str">
        <f>IFERROR(VLOOKUP($B640,'Data '!$B:$H,7,0)," ")</f>
        <v xml:space="preserve"> </v>
      </c>
      <c r="H640" s="34" t="str">
        <f>IFERROR(VLOOKUP($B640,'Data '!$B:$S,18,0)," ")</f>
        <v xml:space="preserve"> </v>
      </c>
      <c r="I640" s="43" t="str">
        <f>IFERROR(VLOOKUP(B640,'Data '!$B:$G,6,0)," ")</f>
        <v xml:space="preserve"> </v>
      </c>
      <c r="J640" s="50"/>
      <c r="K640" s="50"/>
      <c r="L640" s="50"/>
      <c r="M640" s="53" t="str">
        <f t="shared" si="69"/>
        <v>0</v>
      </c>
      <c r="N640" s="32" t="str">
        <f>IFERROR(VLOOKUP(B640,'Data '!$B:$AN,39,0),"0")</f>
        <v>0</v>
      </c>
      <c r="O640" s="37">
        <f t="shared" si="65"/>
        <v>0</v>
      </c>
      <c r="P640" s="37">
        <f t="shared" si="66"/>
        <v>0</v>
      </c>
      <c r="Q640" s="50">
        <f t="shared" si="70"/>
        <v>0</v>
      </c>
      <c r="R640" s="37">
        <f t="shared" si="67"/>
        <v>0</v>
      </c>
      <c r="S640" s="38">
        <f t="shared" si="68"/>
        <v>0</v>
      </c>
    </row>
    <row r="641" spans="1:19" x14ac:dyDescent="0.25">
      <c r="A641" s="31">
        <f t="shared" ref="A641:A704" si="71">ROW()-1</f>
        <v>640</v>
      </c>
      <c r="B641" s="99"/>
      <c r="C641" s="33" t="str">
        <f>IFERROR(VLOOKUP(B641,'Data '!$B:$H,3,0)," ")</f>
        <v xml:space="preserve"> </v>
      </c>
      <c r="D641" s="33" t="str">
        <f>IFERROR(VLOOKUP($B641,'Data '!$B:$H,4,0)," ")</f>
        <v xml:space="preserve"> </v>
      </c>
      <c r="E641" s="33" t="str">
        <f>IFERROR(VLOOKUP($B641,'Data '!$B:$H,4,0)," ")</f>
        <v xml:space="preserve"> </v>
      </c>
      <c r="F641" s="33" t="str">
        <f>IFERROR(VLOOKUP($B641,'Data '!$B:$H,5,0)," ")</f>
        <v xml:space="preserve"> </v>
      </c>
      <c r="G641" s="34" t="str">
        <f>IFERROR(VLOOKUP($B641,'Data '!$B:$H,7,0)," ")</f>
        <v xml:space="preserve"> </v>
      </c>
      <c r="H641" s="34" t="str">
        <f>IFERROR(VLOOKUP($B641,'Data '!$B:$S,18,0)," ")</f>
        <v xml:space="preserve"> </v>
      </c>
      <c r="I641" s="43" t="str">
        <f>IFERROR(VLOOKUP(B641,'Data '!$B:$G,6,0)," ")</f>
        <v xml:space="preserve"> </v>
      </c>
      <c r="J641" s="50"/>
      <c r="K641" s="50"/>
      <c r="L641" s="50"/>
      <c r="M641" s="53" t="str">
        <f t="shared" si="69"/>
        <v>0</v>
      </c>
      <c r="N641" s="32" t="str">
        <f>IFERROR(VLOOKUP(B641,'Data '!$B:$AN,39,0),"0")</f>
        <v>0</v>
      </c>
      <c r="O641" s="37">
        <f t="shared" si="65"/>
        <v>0</v>
      </c>
      <c r="P641" s="37">
        <f t="shared" si="66"/>
        <v>0</v>
      </c>
      <c r="Q641" s="50">
        <f t="shared" si="70"/>
        <v>0</v>
      </c>
      <c r="R641" s="37">
        <f t="shared" si="67"/>
        <v>0</v>
      </c>
      <c r="S641" s="38">
        <f t="shared" si="68"/>
        <v>0</v>
      </c>
    </row>
    <row r="642" spans="1:19" x14ac:dyDescent="0.25">
      <c r="A642" s="31">
        <f t="shared" si="71"/>
        <v>641</v>
      </c>
      <c r="B642" s="99"/>
      <c r="C642" s="33" t="str">
        <f>IFERROR(VLOOKUP(B642,'Data '!$B:$H,3,0)," ")</f>
        <v xml:space="preserve"> </v>
      </c>
      <c r="D642" s="33" t="str">
        <f>IFERROR(VLOOKUP($B642,'Data '!$B:$H,4,0)," ")</f>
        <v xml:space="preserve"> </v>
      </c>
      <c r="E642" s="33" t="str">
        <f>IFERROR(VLOOKUP($B642,'Data '!$B:$H,4,0)," ")</f>
        <v xml:space="preserve"> </v>
      </c>
      <c r="F642" s="33" t="str">
        <f>IFERROR(VLOOKUP($B642,'Data '!$B:$H,5,0)," ")</f>
        <v xml:space="preserve"> </v>
      </c>
      <c r="G642" s="34" t="str">
        <f>IFERROR(VLOOKUP($B642,'Data '!$B:$H,7,0)," ")</f>
        <v xml:space="preserve"> </v>
      </c>
      <c r="H642" s="34" t="str">
        <f>IFERROR(VLOOKUP($B642,'Data '!$B:$S,18,0)," ")</f>
        <v xml:space="preserve"> </v>
      </c>
      <c r="I642" s="43" t="str">
        <f>IFERROR(VLOOKUP(B642,'Data '!$B:$G,6,0)," ")</f>
        <v xml:space="preserve"> </v>
      </c>
      <c r="J642" s="50"/>
      <c r="K642" s="50"/>
      <c r="L642" s="50"/>
      <c r="M642" s="53" t="str">
        <f t="shared" si="69"/>
        <v>0</v>
      </c>
      <c r="N642" s="32" t="str">
        <f>IFERROR(VLOOKUP(B642,'Data '!$B:$AN,39,0),"0")</f>
        <v>0</v>
      </c>
      <c r="O642" s="37">
        <f t="shared" ref="O642:O705" si="72">SUMIFS($M:$M,$J:$J,$X$1,$B:$B,$B642)</f>
        <v>0</v>
      </c>
      <c r="P642" s="37">
        <f t="shared" ref="P642:P705" si="73">SUMIFS($M:$M,$J:$J,$Y$1,$B:$B,$B642)</f>
        <v>0</v>
      </c>
      <c r="Q642" s="50">
        <f t="shared" si="70"/>
        <v>0</v>
      </c>
      <c r="R642" s="37">
        <f t="shared" ref="R642:R705" si="74">SUMIFS($M:$M,$J:$J,$Z$1,$B:$B,$B642)</f>
        <v>0</v>
      </c>
      <c r="S642" s="38">
        <f t="shared" ref="S642:S705" si="75">SUMIFS($M:$M,$J:$J,$AA$1,$B:$B,$B642)</f>
        <v>0</v>
      </c>
    </row>
    <row r="643" spans="1:19" x14ac:dyDescent="0.25">
      <c r="A643" s="31">
        <f t="shared" si="71"/>
        <v>642</v>
      </c>
      <c r="B643" s="99"/>
      <c r="C643" s="33" t="str">
        <f>IFERROR(VLOOKUP(B643,'Data '!$B:$H,3,0)," ")</f>
        <v xml:space="preserve"> </v>
      </c>
      <c r="D643" s="33" t="str">
        <f>IFERROR(VLOOKUP($B643,'Data '!$B:$H,4,0)," ")</f>
        <v xml:space="preserve"> </v>
      </c>
      <c r="E643" s="33" t="str">
        <f>IFERROR(VLOOKUP($B643,'Data '!$B:$H,4,0)," ")</f>
        <v xml:space="preserve"> </v>
      </c>
      <c r="F643" s="33" t="str">
        <f>IFERROR(VLOOKUP($B643,'Data '!$B:$H,5,0)," ")</f>
        <v xml:space="preserve"> </v>
      </c>
      <c r="G643" s="34" t="str">
        <f>IFERROR(VLOOKUP($B643,'Data '!$B:$H,7,0)," ")</f>
        <v xml:space="preserve"> </v>
      </c>
      <c r="H643" s="34" t="str">
        <f>IFERROR(VLOOKUP($B643,'Data '!$B:$S,18,0)," ")</f>
        <v xml:space="preserve"> </v>
      </c>
      <c r="I643" s="43" t="str">
        <f>IFERROR(VLOOKUP(B643,'Data '!$B:$G,6,0)," ")</f>
        <v xml:space="preserve"> </v>
      </c>
      <c r="J643" s="50"/>
      <c r="K643" s="50"/>
      <c r="L643" s="50"/>
      <c r="M643" s="53" t="str">
        <f t="shared" ref="M643:M706" si="76">IF(J643=$Z$1,((L643-K643)+1),IF(I643=1,NETWORKDAYS.INTL(K643,L643,7),IF(I643=2,NETWORKDAYS.INTL(K643,L643,16),"0")))</f>
        <v>0</v>
      </c>
      <c r="N643" s="32" t="str">
        <f>IFERROR(VLOOKUP(B643,'Data '!$B:$AN,39,0),"0")</f>
        <v>0</v>
      </c>
      <c r="O643" s="37">
        <f t="shared" si="72"/>
        <v>0</v>
      </c>
      <c r="P643" s="37">
        <f t="shared" si="73"/>
        <v>0</v>
      </c>
      <c r="Q643" s="50">
        <f t="shared" si="70"/>
        <v>0</v>
      </c>
      <c r="R643" s="37">
        <f t="shared" si="74"/>
        <v>0</v>
      </c>
      <c r="S643" s="38">
        <f t="shared" si="75"/>
        <v>0</v>
      </c>
    </row>
    <row r="644" spans="1:19" x14ac:dyDescent="0.25">
      <c r="A644" s="31">
        <f t="shared" si="71"/>
        <v>643</v>
      </c>
      <c r="B644" s="99"/>
      <c r="C644" s="33" t="str">
        <f>IFERROR(VLOOKUP(B644,'Data '!$B:$H,3,0)," ")</f>
        <v xml:space="preserve"> </v>
      </c>
      <c r="D644" s="33" t="str">
        <f>IFERROR(VLOOKUP($B644,'Data '!$B:$H,4,0)," ")</f>
        <v xml:space="preserve"> </v>
      </c>
      <c r="E644" s="33" t="str">
        <f>IFERROR(VLOOKUP($B644,'Data '!$B:$H,4,0)," ")</f>
        <v xml:space="preserve"> </v>
      </c>
      <c r="F644" s="33" t="str">
        <f>IFERROR(VLOOKUP($B644,'Data '!$B:$H,5,0)," ")</f>
        <v xml:space="preserve"> </v>
      </c>
      <c r="G644" s="34" t="str">
        <f>IFERROR(VLOOKUP($B644,'Data '!$B:$H,7,0)," ")</f>
        <v xml:space="preserve"> </v>
      </c>
      <c r="H644" s="34" t="str">
        <f>IFERROR(VLOOKUP($B644,'Data '!$B:$S,18,0)," ")</f>
        <v xml:space="preserve"> </v>
      </c>
      <c r="I644" s="43" t="str">
        <f>IFERROR(VLOOKUP(B644,'Data '!$B:$G,6,0)," ")</f>
        <v xml:space="preserve"> </v>
      </c>
      <c r="J644" s="50"/>
      <c r="K644" s="50"/>
      <c r="L644" s="50"/>
      <c r="M644" s="53" t="str">
        <f t="shared" si="76"/>
        <v>0</v>
      </c>
      <c r="N644" s="32" t="str">
        <f>IFERROR(VLOOKUP(B644,'Data '!$B:$AN,39,0),"0")</f>
        <v>0</v>
      </c>
      <c r="O644" s="37">
        <f t="shared" si="72"/>
        <v>0</v>
      </c>
      <c r="P644" s="37">
        <f t="shared" si="73"/>
        <v>0</v>
      </c>
      <c r="Q644" s="50">
        <f t="shared" si="70"/>
        <v>0</v>
      </c>
      <c r="R644" s="37">
        <f t="shared" si="74"/>
        <v>0</v>
      </c>
      <c r="S644" s="38">
        <f t="shared" si="75"/>
        <v>0</v>
      </c>
    </row>
    <row r="645" spans="1:19" x14ac:dyDescent="0.25">
      <c r="A645" s="31">
        <f t="shared" si="71"/>
        <v>644</v>
      </c>
      <c r="B645" s="99"/>
      <c r="C645" s="33" t="str">
        <f>IFERROR(VLOOKUP(B645,'Data '!$B:$H,3,0)," ")</f>
        <v xml:space="preserve"> </v>
      </c>
      <c r="D645" s="33" t="str">
        <f>IFERROR(VLOOKUP($B645,'Data '!$B:$H,4,0)," ")</f>
        <v xml:space="preserve"> </v>
      </c>
      <c r="E645" s="33" t="str">
        <f>IFERROR(VLOOKUP($B645,'Data '!$B:$H,4,0)," ")</f>
        <v xml:space="preserve"> </v>
      </c>
      <c r="F645" s="33" t="str">
        <f>IFERROR(VLOOKUP($B645,'Data '!$B:$H,5,0)," ")</f>
        <v xml:space="preserve"> </v>
      </c>
      <c r="G645" s="34" t="str">
        <f>IFERROR(VLOOKUP($B645,'Data '!$B:$H,7,0)," ")</f>
        <v xml:space="preserve"> </v>
      </c>
      <c r="H645" s="34" t="str">
        <f>IFERROR(VLOOKUP($B645,'Data '!$B:$S,18,0)," ")</f>
        <v xml:space="preserve"> </v>
      </c>
      <c r="I645" s="43" t="str">
        <f>IFERROR(VLOOKUP(B645,'Data '!$B:$G,6,0)," ")</f>
        <v xml:space="preserve"> </v>
      </c>
      <c r="J645" s="50"/>
      <c r="K645" s="50"/>
      <c r="L645" s="50"/>
      <c r="M645" s="53" t="str">
        <f t="shared" si="76"/>
        <v>0</v>
      </c>
      <c r="N645" s="32" t="str">
        <f>IFERROR(VLOOKUP(B645,'Data '!$B:$AN,39,0),"0")</f>
        <v>0</v>
      </c>
      <c r="O645" s="37">
        <f t="shared" si="72"/>
        <v>0</v>
      </c>
      <c r="P645" s="37">
        <f t="shared" si="73"/>
        <v>0</v>
      </c>
      <c r="Q645" s="50">
        <f t="shared" ref="Q645:Q708" si="77">N645-SUM(O645:P645)</f>
        <v>0</v>
      </c>
      <c r="R645" s="37">
        <f t="shared" si="74"/>
        <v>0</v>
      </c>
      <c r="S645" s="38">
        <f t="shared" si="75"/>
        <v>0</v>
      </c>
    </row>
    <row r="646" spans="1:19" x14ac:dyDescent="0.25">
      <c r="A646" s="31">
        <f t="shared" si="71"/>
        <v>645</v>
      </c>
      <c r="B646" s="99"/>
      <c r="C646" s="33" t="str">
        <f>IFERROR(VLOOKUP(B646,'Data '!$B:$H,3,0)," ")</f>
        <v xml:space="preserve"> </v>
      </c>
      <c r="D646" s="33" t="str">
        <f>IFERROR(VLOOKUP($B646,'Data '!$B:$H,4,0)," ")</f>
        <v xml:space="preserve"> </v>
      </c>
      <c r="E646" s="33" t="str">
        <f>IFERROR(VLOOKUP($B646,'Data '!$B:$H,4,0)," ")</f>
        <v xml:space="preserve"> </v>
      </c>
      <c r="F646" s="33" t="str">
        <f>IFERROR(VLOOKUP($B646,'Data '!$B:$H,5,0)," ")</f>
        <v xml:space="preserve"> </v>
      </c>
      <c r="G646" s="34" t="str">
        <f>IFERROR(VLOOKUP($B646,'Data '!$B:$H,7,0)," ")</f>
        <v xml:space="preserve"> </v>
      </c>
      <c r="H646" s="34" t="str">
        <f>IFERROR(VLOOKUP($B646,'Data '!$B:$S,18,0)," ")</f>
        <v xml:space="preserve"> </v>
      </c>
      <c r="I646" s="43" t="str">
        <f>IFERROR(VLOOKUP(B646,'Data '!$B:$G,6,0)," ")</f>
        <v xml:space="preserve"> </v>
      </c>
      <c r="J646" s="50"/>
      <c r="K646" s="50"/>
      <c r="L646" s="50"/>
      <c r="M646" s="53" t="str">
        <f t="shared" si="76"/>
        <v>0</v>
      </c>
      <c r="N646" s="32" t="str">
        <f>IFERROR(VLOOKUP(B646,'Data '!$B:$AN,39,0),"0")</f>
        <v>0</v>
      </c>
      <c r="O646" s="37">
        <f t="shared" si="72"/>
        <v>0</v>
      </c>
      <c r="P646" s="37">
        <f t="shared" si="73"/>
        <v>0</v>
      </c>
      <c r="Q646" s="50">
        <f t="shared" si="77"/>
        <v>0</v>
      </c>
      <c r="R646" s="37">
        <f t="shared" si="74"/>
        <v>0</v>
      </c>
      <c r="S646" s="38">
        <f t="shared" si="75"/>
        <v>0</v>
      </c>
    </row>
    <row r="647" spans="1:19" x14ac:dyDescent="0.25">
      <c r="A647" s="31">
        <f t="shared" si="71"/>
        <v>646</v>
      </c>
      <c r="B647" s="99"/>
      <c r="C647" s="33" t="str">
        <f>IFERROR(VLOOKUP(B647,'Data '!$B:$H,3,0)," ")</f>
        <v xml:space="preserve"> </v>
      </c>
      <c r="D647" s="33" t="str">
        <f>IFERROR(VLOOKUP($B647,'Data '!$B:$H,4,0)," ")</f>
        <v xml:space="preserve"> </v>
      </c>
      <c r="E647" s="33" t="str">
        <f>IFERROR(VLOOKUP($B647,'Data '!$B:$H,4,0)," ")</f>
        <v xml:space="preserve"> </v>
      </c>
      <c r="F647" s="33" t="str">
        <f>IFERROR(VLOOKUP($B647,'Data '!$B:$H,5,0)," ")</f>
        <v xml:space="preserve"> </v>
      </c>
      <c r="G647" s="34" t="str">
        <f>IFERROR(VLOOKUP($B647,'Data '!$B:$H,7,0)," ")</f>
        <v xml:space="preserve"> </v>
      </c>
      <c r="H647" s="34" t="str">
        <f>IFERROR(VLOOKUP($B647,'Data '!$B:$S,18,0)," ")</f>
        <v xml:space="preserve"> </v>
      </c>
      <c r="I647" s="43" t="str">
        <f>IFERROR(VLOOKUP(B647,'Data '!$B:$G,6,0)," ")</f>
        <v xml:space="preserve"> </v>
      </c>
      <c r="J647" s="50"/>
      <c r="K647" s="50"/>
      <c r="L647" s="50"/>
      <c r="M647" s="53" t="str">
        <f t="shared" si="76"/>
        <v>0</v>
      </c>
      <c r="N647" s="32" t="str">
        <f>IFERROR(VLOOKUP(B647,'Data '!$B:$AN,39,0),"0")</f>
        <v>0</v>
      </c>
      <c r="O647" s="37">
        <f t="shared" si="72"/>
        <v>0</v>
      </c>
      <c r="P647" s="37">
        <f t="shared" si="73"/>
        <v>0</v>
      </c>
      <c r="Q647" s="50">
        <f t="shared" si="77"/>
        <v>0</v>
      </c>
      <c r="R647" s="37">
        <f t="shared" si="74"/>
        <v>0</v>
      </c>
      <c r="S647" s="38">
        <f t="shared" si="75"/>
        <v>0</v>
      </c>
    </row>
    <row r="648" spans="1:19" x14ac:dyDescent="0.25">
      <c r="A648" s="31">
        <f t="shared" si="71"/>
        <v>647</v>
      </c>
      <c r="B648" s="99"/>
      <c r="C648" s="33" t="str">
        <f>IFERROR(VLOOKUP(B648,'Data '!$B:$H,3,0)," ")</f>
        <v xml:space="preserve"> </v>
      </c>
      <c r="D648" s="33" t="str">
        <f>IFERROR(VLOOKUP($B648,'Data '!$B:$H,4,0)," ")</f>
        <v xml:space="preserve"> </v>
      </c>
      <c r="E648" s="33" t="str">
        <f>IFERROR(VLOOKUP($B648,'Data '!$B:$H,4,0)," ")</f>
        <v xml:space="preserve"> </v>
      </c>
      <c r="F648" s="33" t="str">
        <f>IFERROR(VLOOKUP($B648,'Data '!$B:$H,5,0)," ")</f>
        <v xml:space="preserve"> </v>
      </c>
      <c r="G648" s="34" t="str">
        <f>IFERROR(VLOOKUP($B648,'Data '!$B:$H,7,0)," ")</f>
        <v xml:space="preserve"> </v>
      </c>
      <c r="H648" s="34" t="str">
        <f>IFERROR(VLOOKUP($B648,'Data '!$B:$S,18,0)," ")</f>
        <v xml:space="preserve"> </v>
      </c>
      <c r="I648" s="43" t="str">
        <f>IFERROR(VLOOKUP(B648,'Data '!$B:$G,6,0)," ")</f>
        <v xml:space="preserve"> </v>
      </c>
      <c r="J648" s="50"/>
      <c r="K648" s="50"/>
      <c r="L648" s="50"/>
      <c r="M648" s="53" t="str">
        <f t="shared" si="76"/>
        <v>0</v>
      </c>
      <c r="N648" s="32" t="str">
        <f>IFERROR(VLOOKUP(B648,'Data '!$B:$AN,39,0),"0")</f>
        <v>0</v>
      </c>
      <c r="O648" s="37">
        <f t="shared" si="72"/>
        <v>0</v>
      </c>
      <c r="P648" s="37">
        <f t="shared" si="73"/>
        <v>0</v>
      </c>
      <c r="Q648" s="50">
        <f t="shared" si="77"/>
        <v>0</v>
      </c>
      <c r="R648" s="37">
        <f t="shared" si="74"/>
        <v>0</v>
      </c>
      <c r="S648" s="38">
        <f t="shared" si="75"/>
        <v>0</v>
      </c>
    </row>
    <row r="649" spans="1:19" x14ac:dyDescent="0.25">
      <c r="A649" s="31">
        <f t="shared" si="71"/>
        <v>648</v>
      </c>
      <c r="B649" s="99"/>
      <c r="C649" s="33" t="str">
        <f>IFERROR(VLOOKUP(B649,'Data '!$B:$H,3,0)," ")</f>
        <v xml:space="preserve"> </v>
      </c>
      <c r="D649" s="33" t="str">
        <f>IFERROR(VLOOKUP($B649,'Data '!$B:$H,4,0)," ")</f>
        <v xml:space="preserve"> </v>
      </c>
      <c r="E649" s="33" t="str">
        <f>IFERROR(VLOOKUP($B649,'Data '!$B:$H,4,0)," ")</f>
        <v xml:space="preserve"> </v>
      </c>
      <c r="F649" s="33" t="str">
        <f>IFERROR(VLOOKUP($B649,'Data '!$B:$H,5,0)," ")</f>
        <v xml:space="preserve"> </v>
      </c>
      <c r="G649" s="34" t="str">
        <f>IFERROR(VLOOKUP($B649,'Data '!$B:$H,7,0)," ")</f>
        <v xml:space="preserve"> </v>
      </c>
      <c r="H649" s="34" t="str">
        <f>IFERROR(VLOOKUP($B649,'Data '!$B:$S,18,0)," ")</f>
        <v xml:space="preserve"> </v>
      </c>
      <c r="I649" s="43" t="str">
        <f>IFERROR(VLOOKUP(B649,'Data '!$B:$G,6,0)," ")</f>
        <v xml:space="preserve"> </v>
      </c>
      <c r="J649" s="50"/>
      <c r="K649" s="50"/>
      <c r="L649" s="50"/>
      <c r="M649" s="53" t="str">
        <f t="shared" si="76"/>
        <v>0</v>
      </c>
      <c r="N649" s="32" t="str">
        <f>IFERROR(VLOOKUP(B649,'Data '!$B:$AN,39,0),"0")</f>
        <v>0</v>
      </c>
      <c r="O649" s="37">
        <f t="shared" si="72"/>
        <v>0</v>
      </c>
      <c r="P649" s="37">
        <f t="shared" si="73"/>
        <v>0</v>
      </c>
      <c r="Q649" s="50">
        <f t="shared" si="77"/>
        <v>0</v>
      </c>
      <c r="R649" s="37">
        <f t="shared" si="74"/>
        <v>0</v>
      </c>
      <c r="S649" s="38">
        <f t="shared" si="75"/>
        <v>0</v>
      </c>
    </row>
    <row r="650" spans="1:19" x14ac:dyDescent="0.25">
      <c r="A650" s="31">
        <f t="shared" si="71"/>
        <v>649</v>
      </c>
      <c r="B650" s="99"/>
      <c r="C650" s="33" t="str">
        <f>IFERROR(VLOOKUP(B650,'Data '!$B:$H,3,0)," ")</f>
        <v xml:space="preserve"> </v>
      </c>
      <c r="D650" s="33" t="str">
        <f>IFERROR(VLOOKUP($B650,'Data '!$B:$H,4,0)," ")</f>
        <v xml:space="preserve"> </v>
      </c>
      <c r="E650" s="33" t="str">
        <f>IFERROR(VLOOKUP($B650,'Data '!$B:$H,4,0)," ")</f>
        <v xml:space="preserve"> </v>
      </c>
      <c r="F650" s="33" t="str">
        <f>IFERROR(VLOOKUP($B650,'Data '!$B:$H,5,0)," ")</f>
        <v xml:space="preserve"> </v>
      </c>
      <c r="G650" s="34" t="str">
        <f>IFERROR(VLOOKUP($B650,'Data '!$B:$H,7,0)," ")</f>
        <v xml:space="preserve"> </v>
      </c>
      <c r="H650" s="34" t="str">
        <f>IFERROR(VLOOKUP($B650,'Data '!$B:$S,18,0)," ")</f>
        <v xml:space="preserve"> </v>
      </c>
      <c r="I650" s="43" t="str">
        <f>IFERROR(VLOOKUP(B650,'Data '!$B:$G,6,0)," ")</f>
        <v xml:space="preserve"> </v>
      </c>
      <c r="J650" s="50"/>
      <c r="K650" s="50"/>
      <c r="L650" s="50"/>
      <c r="M650" s="53" t="str">
        <f t="shared" si="76"/>
        <v>0</v>
      </c>
      <c r="N650" s="32" t="str">
        <f>IFERROR(VLOOKUP(B650,'Data '!$B:$AN,39,0),"0")</f>
        <v>0</v>
      </c>
      <c r="O650" s="37">
        <f t="shared" si="72"/>
        <v>0</v>
      </c>
      <c r="P650" s="37">
        <f t="shared" si="73"/>
        <v>0</v>
      </c>
      <c r="Q650" s="50">
        <f t="shared" si="77"/>
        <v>0</v>
      </c>
      <c r="R650" s="37">
        <f t="shared" si="74"/>
        <v>0</v>
      </c>
      <c r="S650" s="38">
        <f t="shared" si="75"/>
        <v>0</v>
      </c>
    </row>
    <row r="651" spans="1:19" x14ac:dyDescent="0.25">
      <c r="A651" s="31">
        <f t="shared" si="71"/>
        <v>650</v>
      </c>
      <c r="B651" s="99"/>
      <c r="C651" s="33" t="str">
        <f>IFERROR(VLOOKUP(B651,'Data '!$B:$H,3,0)," ")</f>
        <v xml:space="preserve"> </v>
      </c>
      <c r="D651" s="33" t="str">
        <f>IFERROR(VLOOKUP($B651,'Data '!$B:$H,4,0)," ")</f>
        <v xml:space="preserve"> </v>
      </c>
      <c r="E651" s="33" t="str">
        <f>IFERROR(VLOOKUP($B651,'Data '!$B:$H,4,0)," ")</f>
        <v xml:space="preserve"> </v>
      </c>
      <c r="F651" s="33" t="str">
        <f>IFERROR(VLOOKUP($B651,'Data '!$B:$H,5,0)," ")</f>
        <v xml:space="preserve"> </v>
      </c>
      <c r="G651" s="34" t="str">
        <f>IFERROR(VLOOKUP($B651,'Data '!$B:$H,7,0)," ")</f>
        <v xml:space="preserve"> </v>
      </c>
      <c r="H651" s="34" t="str">
        <f>IFERROR(VLOOKUP($B651,'Data '!$B:$S,18,0)," ")</f>
        <v xml:space="preserve"> </v>
      </c>
      <c r="I651" s="43" t="str">
        <f>IFERROR(VLOOKUP(B651,'Data '!$B:$G,6,0)," ")</f>
        <v xml:space="preserve"> </v>
      </c>
      <c r="J651" s="50"/>
      <c r="K651" s="50"/>
      <c r="L651" s="50"/>
      <c r="M651" s="53" t="str">
        <f t="shared" si="76"/>
        <v>0</v>
      </c>
      <c r="N651" s="32" t="str">
        <f>IFERROR(VLOOKUP(B651,'Data '!$B:$AN,39,0),"0")</f>
        <v>0</v>
      </c>
      <c r="O651" s="37">
        <f t="shared" si="72"/>
        <v>0</v>
      </c>
      <c r="P651" s="37">
        <f t="shared" si="73"/>
        <v>0</v>
      </c>
      <c r="Q651" s="50">
        <f t="shared" si="77"/>
        <v>0</v>
      </c>
      <c r="R651" s="37">
        <f t="shared" si="74"/>
        <v>0</v>
      </c>
      <c r="S651" s="38">
        <f t="shared" si="75"/>
        <v>0</v>
      </c>
    </row>
    <row r="652" spans="1:19" x14ac:dyDescent="0.25">
      <c r="A652" s="31">
        <f t="shared" si="71"/>
        <v>651</v>
      </c>
      <c r="B652" s="99"/>
      <c r="C652" s="33" t="str">
        <f>IFERROR(VLOOKUP(B652,'Data '!$B:$H,3,0)," ")</f>
        <v xml:space="preserve"> </v>
      </c>
      <c r="D652" s="33" t="str">
        <f>IFERROR(VLOOKUP($B652,'Data '!$B:$H,4,0)," ")</f>
        <v xml:space="preserve"> </v>
      </c>
      <c r="E652" s="33" t="str">
        <f>IFERROR(VLOOKUP($B652,'Data '!$B:$H,4,0)," ")</f>
        <v xml:space="preserve"> </v>
      </c>
      <c r="F652" s="33" t="str">
        <f>IFERROR(VLOOKUP($B652,'Data '!$B:$H,5,0)," ")</f>
        <v xml:space="preserve"> </v>
      </c>
      <c r="G652" s="34" t="str">
        <f>IFERROR(VLOOKUP($B652,'Data '!$B:$H,7,0)," ")</f>
        <v xml:space="preserve"> </v>
      </c>
      <c r="H652" s="34" t="str">
        <f>IFERROR(VLOOKUP($B652,'Data '!$B:$S,18,0)," ")</f>
        <v xml:space="preserve"> </v>
      </c>
      <c r="I652" s="43" t="str">
        <f>IFERROR(VLOOKUP(B652,'Data '!$B:$G,6,0)," ")</f>
        <v xml:space="preserve"> </v>
      </c>
      <c r="J652" s="50"/>
      <c r="K652" s="50"/>
      <c r="L652" s="50"/>
      <c r="M652" s="53" t="str">
        <f t="shared" si="76"/>
        <v>0</v>
      </c>
      <c r="N652" s="32" t="str">
        <f>IFERROR(VLOOKUP(B652,'Data '!$B:$AN,39,0),"0")</f>
        <v>0</v>
      </c>
      <c r="O652" s="37">
        <f t="shared" si="72"/>
        <v>0</v>
      </c>
      <c r="P652" s="37">
        <f t="shared" si="73"/>
        <v>0</v>
      </c>
      <c r="Q652" s="50">
        <f t="shared" si="77"/>
        <v>0</v>
      </c>
      <c r="R652" s="37">
        <f t="shared" si="74"/>
        <v>0</v>
      </c>
      <c r="S652" s="38">
        <f t="shared" si="75"/>
        <v>0</v>
      </c>
    </row>
    <row r="653" spans="1:19" x14ac:dyDescent="0.25">
      <c r="A653" s="31">
        <f t="shared" si="71"/>
        <v>652</v>
      </c>
      <c r="B653" s="99"/>
      <c r="C653" s="33" t="str">
        <f>IFERROR(VLOOKUP(B653,'Data '!$B:$H,3,0)," ")</f>
        <v xml:space="preserve"> </v>
      </c>
      <c r="D653" s="33" t="str">
        <f>IFERROR(VLOOKUP($B653,'Data '!$B:$H,4,0)," ")</f>
        <v xml:space="preserve"> </v>
      </c>
      <c r="E653" s="33" t="str">
        <f>IFERROR(VLOOKUP($B653,'Data '!$B:$H,4,0)," ")</f>
        <v xml:space="preserve"> </v>
      </c>
      <c r="F653" s="33" t="str">
        <f>IFERROR(VLOOKUP($B653,'Data '!$B:$H,5,0)," ")</f>
        <v xml:space="preserve"> </v>
      </c>
      <c r="G653" s="34" t="str">
        <f>IFERROR(VLOOKUP($B653,'Data '!$B:$H,7,0)," ")</f>
        <v xml:space="preserve"> </v>
      </c>
      <c r="H653" s="34" t="str">
        <f>IFERROR(VLOOKUP($B653,'Data '!$B:$S,18,0)," ")</f>
        <v xml:space="preserve"> </v>
      </c>
      <c r="I653" s="43" t="str">
        <f>IFERROR(VLOOKUP(B653,'Data '!$B:$G,6,0)," ")</f>
        <v xml:space="preserve"> </v>
      </c>
      <c r="J653" s="50"/>
      <c r="K653" s="50"/>
      <c r="L653" s="50"/>
      <c r="M653" s="53" t="str">
        <f t="shared" si="76"/>
        <v>0</v>
      </c>
      <c r="N653" s="32" t="str">
        <f>IFERROR(VLOOKUP(B653,'Data '!$B:$AN,39,0),"0")</f>
        <v>0</v>
      </c>
      <c r="O653" s="37">
        <f t="shared" si="72"/>
        <v>0</v>
      </c>
      <c r="P653" s="37">
        <f t="shared" si="73"/>
        <v>0</v>
      </c>
      <c r="Q653" s="50">
        <f t="shared" si="77"/>
        <v>0</v>
      </c>
      <c r="R653" s="37">
        <f t="shared" si="74"/>
        <v>0</v>
      </c>
      <c r="S653" s="38">
        <f t="shared" si="75"/>
        <v>0</v>
      </c>
    </row>
    <row r="654" spans="1:19" x14ac:dyDescent="0.25">
      <c r="A654" s="31">
        <f t="shared" si="71"/>
        <v>653</v>
      </c>
      <c r="B654" s="99"/>
      <c r="C654" s="33" t="str">
        <f>IFERROR(VLOOKUP(B654,'Data '!$B:$H,3,0)," ")</f>
        <v xml:space="preserve"> </v>
      </c>
      <c r="D654" s="33" t="str">
        <f>IFERROR(VLOOKUP($B654,'Data '!$B:$H,4,0)," ")</f>
        <v xml:space="preserve"> </v>
      </c>
      <c r="E654" s="33" t="str">
        <f>IFERROR(VLOOKUP($B654,'Data '!$B:$H,4,0)," ")</f>
        <v xml:space="preserve"> </v>
      </c>
      <c r="F654" s="33" t="str">
        <f>IFERROR(VLOOKUP($B654,'Data '!$B:$H,5,0)," ")</f>
        <v xml:space="preserve"> </v>
      </c>
      <c r="G654" s="34" t="str">
        <f>IFERROR(VLOOKUP($B654,'Data '!$B:$H,7,0)," ")</f>
        <v xml:space="preserve"> </v>
      </c>
      <c r="H654" s="34" t="str">
        <f>IFERROR(VLOOKUP($B654,'Data '!$B:$S,18,0)," ")</f>
        <v xml:space="preserve"> </v>
      </c>
      <c r="I654" s="43" t="str">
        <f>IFERROR(VLOOKUP(B654,'Data '!$B:$G,6,0)," ")</f>
        <v xml:space="preserve"> </v>
      </c>
      <c r="J654" s="50"/>
      <c r="K654" s="50"/>
      <c r="L654" s="50"/>
      <c r="M654" s="53" t="str">
        <f t="shared" si="76"/>
        <v>0</v>
      </c>
      <c r="N654" s="32" t="str">
        <f>IFERROR(VLOOKUP(B654,'Data '!$B:$AN,39,0),"0")</f>
        <v>0</v>
      </c>
      <c r="O654" s="37">
        <f t="shared" si="72"/>
        <v>0</v>
      </c>
      <c r="P654" s="37">
        <f t="shared" si="73"/>
        <v>0</v>
      </c>
      <c r="Q654" s="50">
        <f t="shared" si="77"/>
        <v>0</v>
      </c>
      <c r="R654" s="37">
        <f t="shared" si="74"/>
        <v>0</v>
      </c>
      <c r="S654" s="38">
        <f t="shared" si="75"/>
        <v>0</v>
      </c>
    </row>
    <row r="655" spans="1:19" x14ac:dyDescent="0.25">
      <c r="A655" s="31">
        <f t="shared" si="71"/>
        <v>654</v>
      </c>
      <c r="B655" s="99"/>
      <c r="C655" s="33" t="str">
        <f>IFERROR(VLOOKUP(B655,'Data '!$B:$H,3,0)," ")</f>
        <v xml:space="preserve"> </v>
      </c>
      <c r="D655" s="33" t="str">
        <f>IFERROR(VLOOKUP($B655,'Data '!$B:$H,4,0)," ")</f>
        <v xml:space="preserve"> </v>
      </c>
      <c r="E655" s="33" t="str">
        <f>IFERROR(VLOOKUP($B655,'Data '!$B:$H,4,0)," ")</f>
        <v xml:space="preserve"> </v>
      </c>
      <c r="F655" s="33" t="str">
        <f>IFERROR(VLOOKUP($B655,'Data '!$B:$H,5,0)," ")</f>
        <v xml:space="preserve"> </v>
      </c>
      <c r="G655" s="34" t="str">
        <f>IFERROR(VLOOKUP($B655,'Data '!$B:$H,7,0)," ")</f>
        <v xml:space="preserve"> </v>
      </c>
      <c r="H655" s="34" t="str">
        <f>IFERROR(VLOOKUP($B655,'Data '!$B:$S,18,0)," ")</f>
        <v xml:space="preserve"> </v>
      </c>
      <c r="I655" s="43" t="str">
        <f>IFERROR(VLOOKUP(B655,'Data '!$B:$G,6,0)," ")</f>
        <v xml:space="preserve"> </v>
      </c>
      <c r="J655" s="50"/>
      <c r="K655" s="50"/>
      <c r="L655" s="50"/>
      <c r="M655" s="53" t="str">
        <f t="shared" si="76"/>
        <v>0</v>
      </c>
      <c r="N655" s="32" t="str">
        <f>IFERROR(VLOOKUP(B655,'Data '!$B:$AN,39,0),"0")</f>
        <v>0</v>
      </c>
      <c r="O655" s="37">
        <f t="shared" si="72"/>
        <v>0</v>
      </c>
      <c r="P655" s="37">
        <f t="shared" si="73"/>
        <v>0</v>
      </c>
      <c r="Q655" s="50">
        <f t="shared" si="77"/>
        <v>0</v>
      </c>
      <c r="R655" s="37">
        <f t="shared" si="74"/>
        <v>0</v>
      </c>
      <c r="S655" s="38">
        <f t="shared" si="75"/>
        <v>0</v>
      </c>
    </row>
    <row r="656" spans="1:19" x14ac:dyDescent="0.25">
      <c r="A656" s="31">
        <f t="shared" si="71"/>
        <v>655</v>
      </c>
      <c r="B656" s="99"/>
      <c r="C656" s="33" t="str">
        <f>IFERROR(VLOOKUP(B656,'Data '!$B:$H,3,0)," ")</f>
        <v xml:space="preserve"> </v>
      </c>
      <c r="D656" s="33" t="str">
        <f>IFERROR(VLOOKUP($B656,'Data '!$B:$H,4,0)," ")</f>
        <v xml:space="preserve"> </v>
      </c>
      <c r="E656" s="33" t="str">
        <f>IFERROR(VLOOKUP($B656,'Data '!$B:$H,4,0)," ")</f>
        <v xml:space="preserve"> </v>
      </c>
      <c r="F656" s="33" t="str">
        <f>IFERROR(VLOOKUP($B656,'Data '!$B:$H,5,0)," ")</f>
        <v xml:space="preserve"> </v>
      </c>
      <c r="G656" s="34" t="str">
        <f>IFERROR(VLOOKUP($B656,'Data '!$B:$H,7,0)," ")</f>
        <v xml:space="preserve"> </v>
      </c>
      <c r="H656" s="34" t="str">
        <f>IFERROR(VLOOKUP($B656,'Data '!$B:$S,18,0)," ")</f>
        <v xml:space="preserve"> </v>
      </c>
      <c r="I656" s="43" t="str">
        <f>IFERROR(VLOOKUP(B656,'Data '!$B:$G,6,0)," ")</f>
        <v xml:space="preserve"> </v>
      </c>
      <c r="J656" s="50"/>
      <c r="K656" s="50"/>
      <c r="L656" s="50"/>
      <c r="M656" s="53" t="str">
        <f t="shared" si="76"/>
        <v>0</v>
      </c>
      <c r="N656" s="32" t="str">
        <f>IFERROR(VLOOKUP(B656,'Data '!$B:$AN,39,0),"0")</f>
        <v>0</v>
      </c>
      <c r="O656" s="37">
        <f t="shared" si="72"/>
        <v>0</v>
      </c>
      <c r="P656" s="37">
        <f t="shared" si="73"/>
        <v>0</v>
      </c>
      <c r="Q656" s="50">
        <f t="shared" si="77"/>
        <v>0</v>
      </c>
      <c r="R656" s="37">
        <f t="shared" si="74"/>
        <v>0</v>
      </c>
      <c r="S656" s="38">
        <f t="shared" si="75"/>
        <v>0</v>
      </c>
    </row>
    <row r="657" spans="1:19" x14ac:dyDescent="0.25">
      <c r="A657" s="31">
        <f t="shared" si="71"/>
        <v>656</v>
      </c>
      <c r="B657" s="99"/>
      <c r="C657" s="33" t="str">
        <f>IFERROR(VLOOKUP(B657,'Data '!$B:$H,3,0)," ")</f>
        <v xml:space="preserve"> </v>
      </c>
      <c r="D657" s="33" t="str">
        <f>IFERROR(VLOOKUP($B657,'Data '!$B:$H,4,0)," ")</f>
        <v xml:space="preserve"> </v>
      </c>
      <c r="E657" s="33" t="str">
        <f>IFERROR(VLOOKUP($B657,'Data '!$B:$H,4,0)," ")</f>
        <v xml:space="preserve"> </v>
      </c>
      <c r="F657" s="33" t="str">
        <f>IFERROR(VLOOKUP($B657,'Data '!$B:$H,5,0)," ")</f>
        <v xml:space="preserve"> </v>
      </c>
      <c r="G657" s="34" t="str">
        <f>IFERROR(VLOOKUP($B657,'Data '!$B:$H,7,0)," ")</f>
        <v xml:space="preserve"> </v>
      </c>
      <c r="H657" s="34" t="str">
        <f>IFERROR(VLOOKUP($B657,'Data '!$B:$S,18,0)," ")</f>
        <v xml:space="preserve"> </v>
      </c>
      <c r="I657" s="43" t="str">
        <f>IFERROR(VLOOKUP(B657,'Data '!$B:$G,6,0)," ")</f>
        <v xml:space="preserve"> </v>
      </c>
      <c r="J657" s="50"/>
      <c r="K657" s="50"/>
      <c r="L657" s="50"/>
      <c r="M657" s="53" t="str">
        <f t="shared" si="76"/>
        <v>0</v>
      </c>
      <c r="N657" s="32" t="str">
        <f>IFERROR(VLOOKUP(B657,'Data '!$B:$AN,39,0),"0")</f>
        <v>0</v>
      </c>
      <c r="O657" s="37">
        <f t="shared" si="72"/>
        <v>0</v>
      </c>
      <c r="P657" s="37">
        <f t="shared" si="73"/>
        <v>0</v>
      </c>
      <c r="Q657" s="50">
        <f t="shared" si="77"/>
        <v>0</v>
      </c>
      <c r="R657" s="37">
        <f t="shared" si="74"/>
        <v>0</v>
      </c>
      <c r="S657" s="38">
        <f t="shared" si="75"/>
        <v>0</v>
      </c>
    </row>
    <row r="658" spans="1:19" x14ac:dyDescent="0.25">
      <c r="A658" s="31">
        <f t="shared" si="71"/>
        <v>657</v>
      </c>
      <c r="B658" s="99"/>
      <c r="C658" s="33" t="str">
        <f>IFERROR(VLOOKUP(B658,'Data '!$B:$H,3,0)," ")</f>
        <v xml:space="preserve"> </v>
      </c>
      <c r="D658" s="33" t="str">
        <f>IFERROR(VLOOKUP($B658,'Data '!$B:$H,4,0)," ")</f>
        <v xml:space="preserve"> </v>
      </c>
      <c r="E658" s="33" t="str">
        <f>IFERROR(VLOOKUP($B658,'Data '!$B:$H,4,0)," ")</f>
        <v xml:space="preserve"> </v>
      </c>
      <c r="F658" s="33" t="str">
        <f>IFERROR(VLOOKUP($B658,'Data '!$B:$H,5,0)," ")</f>
        <v xml:space="preserve"> </v>
      </c>
      <c r="G658" s="34" t="str">
        <f>IFERROR(VLOOKUP($B658,'Data '!$B:$H,7,0)," ")</f>
        <v xml:space="preserve"> </v>
      </c>
      <c r="H658" s="34" t="str">
        <f>IFERROR(VLOOKUP($B658,'Data '!$B:$S,18,0)," ")</f>
        <v xml:space="preserve"> </v>
      </c>
      <c r="I658" s="43" t="str">
        <f>IFERROR(VLOOKUP(B658,'Data '!$B:$G,6,0)," ")</f>
        <v xml:space="preserve"> </v>
      </c>
      <c r="J658" s="50"/>
      <c r="K658" s="50"/>
      <c r="L658" s="50"/>
      <c r="M658" s="53" t="str">
        <f t="shared" si="76"/>
        <v>0</v>
      </c>
      <c r="N658" s="32" t="str">
        <f>IFERROR(VLOOKUP(B658,'Data '!$B:$AN,39,0),"0")</f>
        <v>0</v>
      </c>
      <c r="O658" s="37">
        <f t="shared" si="72"/>
        <v>0</v>
      </c>
      <c r="P658" s="37">
        <f t="shared" si="73"/>
        <v>0</v>
      </c>
      <c r="Q658" s="50">
        <f t="shared" si="77"/>
        <v>0</v>
      </c>
      <c r="R658" s="37">
        <f t="shared" si="74"/>
        <v>0</v>
      </c>
      <c r="S658" s="38">
        <f t="shared" si="75"/>
        <v>0</v>
      </c>
    </row>
    <row r="659" spans="1:19" x14ac:dyDescent="0.25">
      <c r="A659" s="31">
        <f t="shared" si="71"/>
        <v>658</v>
      </c>
      <c r="B659" s="99"/>
      <c r="C659" s="33" t="str">
        <f>IFERROR(VLOOKUP(B659,'Data '!$B:$H,3,0)," ")</f>
        <v xml:space="preserve"> </v>
      </c>
      <c r="D659" s="33" t="str">
        <f>IFERROR(VLOOKUP($B659,'Data '!$B:$H,4,0)," ")</f>
        <v xml:space="preserve"> </v>
      </c>
      <c r="E659" s="33" t="str">
        <f>IFERROR(VLOOKUP($B659,'Data '!$B:$H,4,0)," ")</f>
        <v xml:space="preserve"> </v>
      </c>
      <c r="F659" s="33" t="str">
        <f>IFERROR(VLOOKUP($B659,'Data '!$B:$H,5,0)," ")</f>
        <v xml:space="preserve"> </v>
      </c>
      <c r="G659" s="34" t="str">
        <f>IFERROR(VLOOKUP($B659,'Data '!$B:$H,7,0)," ")</f>
        <v xml:space="preserve"> </v>
      </c>
      <c r="H659" s="34" t="str">
        <f>IFERROR(VLOOKUP($B659,'Data '!$B:$S,18,0)," ")</f>
        <v xml:space="preserve"> </v>
      </c>
      <c r="I659" s="43" t="str">
        <f>IFERROR(VLOOKUP(B659,'Data '!$B:$G,6,0)," ")</f>
        <v xml:space="preserve"> </v>
      </c>
      <c r="J659" s="50"/>
      <c r="K659" s="50"/>
      <c r="L659" s="50"/>
      <c r="M659" s="53" t="str">
        <f t="shared" si="76"/>
        <v>0</v>
      </c>
      <c r="N659" s="32" t="str">
        <f>IFERROR(VLOOKUP(B659,'Data '!$B:$AN,39,0),"0")</f>
        <v>0</v>
      </c>
      <c r="O659" s="37">
        <f t="shared" si="72"/>
        <v>0</v>
      </c>
      <c r="P659" s="37">
        <f t="shared" si="73"/>
        <v>0</v>
      </c>
      <c r="Q659" s="50">
        <f t="shared" si="77"/>
        <v>0</v>
      </c>
      <c r="R659" s="37">
        <f t="shared" si="74"/>
        <v>0</v>
      </c>
      <c r="S659" s="38">
        <f t="shared" si="75"/>
        <v>0</v>
      </c>
    </row>
    <row r="660" spans="1:19" x14ac:dyDescent="0.25">
      <c r="A660" s="31">
        <f t="shared" si="71"/>
        <v>659</v>
      </c>
      <c r="B660" s="99"/>
      <c r="C660" s="33" t="str">
        <f>IFERROR(VLOOKUP(B660,'Data '!$B:$H,3,0)," ")</f>
        <v xml:space="preserve"> </v>
      </c>
      <c r="D660" s="33" t="str">
        <f>IFERROR(VLOOKUP($B660,'Data '!$B:$H,4,0)," ")</f>
        <v xml:space="preserve"> </v>
      </c>
      <c r="E660" s="33" t="str">
        <f>IFERROR(VLOOKUP($B660,'Data '!$B:$H,4,0)," ")</f>
        <v xml:space="preserve"> </v>
      </c>
      <c r="F660" s="33" t="str">
        <f>IFERROR(VLOOKUP($B660,'Data '!$B:$H,5,0)," ")</f>
        <v xml:space="preserve"> </v>
      </c>
      <c r="G660" s="34" t="str">
        <f>IFERROR(VLOOKUP($B660,'Data '!$B:$H,7,0)," ")</f>
        <v xml:space="preserve"> </v>
      </c>
      <c r="H660" s="34" t="str">
        <f>IFERROR(VLOOKUP($B660,'Data '!$B:$S,18,0)," ")</f>
        <v xml:space="preserve"> </v>
      </c>
      <c r="I660" s="43" t="str">
        <f>IFERROR(VLOOKUP(B660,'Data '!$B:$G,6,0)," ")</f>
        <v xml:space="preserve"> </v>
      </c>
      <c r="J660" s="50"/>
      <c r="K660" s="50"/>
      <c r="L660" s="50"/>
      <c r="M660" s="53" t="str">
        <f t="shared" si="76"/>
        <v>0</v>
      </c>
      <c r="N660" s="32" t="str">
        <f>IFERROR(VLOOKUP(B660,'Data '!$B:$AN,39,0),"0")</f>
        <v>0</v>
      </c>
      <c r="O660" s="37">
        <f t="shared" si="72"/>
        <v>0</v>
      </c>
      <c r="P660" s="37">
        <f t="shared" si="73"/>
        <v>0</v>
      </c>
      <c r="Q660" s="50">
        <f t="shared" si="77"/>
        <v>0</v>
      </c>
      <c r="R660" s="37">
        <f t="shared" si="74"/>
        <v>0</v>
      </c>
      <c r="S660" s="38">
        <f t="shared" si="75"/>
        <v>0</v>
      </c>
    </row>
    <row r="661" spans="1:19" x14ac:dyDescent="0.25">
      <c r="A661" s="31">
        <f t="shared" si="71"/>
        <v>660</v>
      </c>
      <c r="B661" s="99"/>
      <c r="C661" s="33" t="str">
        <f>IFERROR(VLOOKUP(B661,'Data '!$B:$H,3,0)," ")</f>
        <v xml:space="preserve"> </v>
      </c>
      <c r="D661" s="33" t="str">
        <f>IFERROR(VLOOKUP($B661,'Data '!$B:$H,4,0)," ")</f>
        <v xml:space="preserve"> </v>
      </c>
      <c r="E661" s="33" t="str">
        <f>IFERROR(VLOOKUP($B661,'Data '!$B:$H,4,0)," ")</f>
        <v xml:space="preserve"> </v>
      </c>
      <c r="F661" s="33" t="str">
        <f>IFERROR(VLOOKUP($B661,'Data '!$B:$H,5,0)," ")</f>
        <v xml:space="preserve"> </v>
      </c>
      <c r="G661" s="34" t="str">
        <f>IFERROR(VLOOKUP($B661,'Data '!$B:$H,7,0)," ")</f>
        <v xml:space="preserve"> </v>
      </c>
      <c r="H661" s="34" t="str">
        <f>IFERROR(VLOOKUP($B661,'Data '!$B:$S,18,0)," ")</f>
        <v xml:space="preserve"> </v>
      </c>
      <c r="I661" s="43" t="str">
        <f>IFERROR(VLOOKUP(B661,'Data '!$B:$G,6,0)," ")</f>
        <v xml:space="preserve"> </v>
      </c>
      <c r="J661" s="50"/>
      <c r="K661" s="50"/>
      <c r="L661" s="50"/>
      <c r="M661" s="53" t="str">
        <f t="shared" si="76"/>
        <v>0</v>
      </c>
      <c r="N661" s="32" t="str">
        <f>IFERROR(VLOOKUP(B661,'Data '!$B:$AN,39,0),"0")</f>
        <v>0</v>
      </c>
      <c r="O661" s="37">
        <f t="shared" si="72"/>
        <v>0</v>
      </c>
      <c r="P661" s="37">
        <f t="shared" si="73"/>
        <v>0</v>
      </c>
      <c r="Q661" s="50">
        <f t="shared" si="77"/>
        <v>0</v>
      </c>
      <c r="R661" s="37">
        <f t="shared" si="74"/>
        <v>0</v>
      </c>
      <c r="S661" s="38">
        <f t="shared" si="75"/>
        <v>0</v>
      </c>
    </row>
    <row r="662" spans="1:19" x14ac:dyDescent="0.25">
      <c r="A662" s="31">
        <f t="shared" si="71"/>
        <v>661</v>
      </c>
      <c r="B662" s="99"/>
      <c r="C662" s="33" t="str">
        <f>IFERROR(VLOOKUP(B662,'Data '!$B:$H,3,0)," ")</f>
        <v xml:space="preserve"> </v>
      </c>
      <c r="D662" s="33" t="str">
        <f>IFERROR(VLOOKUP($B662,'Data '!$B:$H,4,0)," ")</f>
        <v xml:space="preserve"> </v>
      </c>
      <c r="E662" s="33" t="str">
        <f>IFERROR(VLOOKUP($B662,'Data '!$B:$H,4,0)," ")</f>
        <v xml:space="preserve"> </v>
      </c>
      <c r="F662" s="33" t="str">
        <f>IFERROR(VLOOKUP($B662,'Data '!$B:$H,5,0)," ")</f>
        <v xml:space="preserve"> </v>
      </c>
      <c r="G662" s="34" t="str">
        <f>IFERROR(VLOOKUP($B662,'Data '!$B:$H,7,0)," ")</f>
        <v xml:space="preserve"> </v>
      </c>
      <c r="H662" s="34" t="str">
        <f>IFERROR(VLOOKUP($B662,'Data '!$B:$S,18,0)," ")</f>
        <v xml:space="preserve"> </v>
      </c>
      <c r="I662" s="43" t="str">
        <f>IFERROR(VLOOKUP(B662,'Data '!$B:$G,6,0)," ")</f>
        <v xml:space="preserve"> </v>
      </c>
      <c r="J662" s="50"/>
      <c r="K662" s="50"/>
      <c r="L662" s="50"/>
      <c r="M662" s="53" t="str">
        <f t="shared" si="76"/>
        <v>0</v>
      </c>
      <c r="N662" s="32" t="str">
        <f>IFERROR(VLOOKUP(B662,'Data '!$B:$AN,39,0),"0")</f>
        <v>0</v>
      </c>
      <c r="O662" s="37">
        <f t="shared" si="72"/>
        <v>0</v>
      </c>
      <c r="P662" s="37">
        <f t="shared" si="73"/>
        <v>0</v>
      </c>
      <c r="Q662" s="50">
        <f t="shared" si="77"/>
        <v>0</v>
      </c>
      <c r="R662" s="37">
        <f t="shared" si="74"/>
        <v>0</v>
      </c>
      <c r="S662" s="38">
        <f t="shared" si="75"/>
        <v>0</v>
      </c>
    </row>
    <row r="663" spans="1:19" x14ac:dyDescent="0.25">
      <c r="A663" s="31">
        <f t="shared" si="71"/>
        <v>662</v>
      </c>
      <c r="B663" s="99"/>
      <c r="C663" s="33" t="str">
        <f>IFERROR(VLOOKUP(B663,'Data '!$B:$H,3,0)," ")</f>
        <v xml:space="preserve"> </v>
      </c>
      <c r="D663" s="33" t="str">
        <f>IFERROR(VLOOKUP($B663,'Data '!$B:$H,4,0)," ")</f>
        <v xml:space="preserve"> </v>
      </c>
      <c r="E663" s="33" t="str">
        <f>IFERROR(VLOOKUP($B663,'Data '!$B:$H,4,0)," ")</f>
        <v xml:space="preserve"> </v>
      </c>
      <c r="F663" s="33" t="str">
        <f>IFERROR(VLOOKUP($B663,'Data '!$B:$H,5,0)," ")</f>
        <v xml:space="preserve"> </v>
      </c>
      <c r="G663" s="34" t="str">
        <f>IFERROR(VLOOKUP($B663,'Data '!$B:$H,7,0)," ")</f>
        <v xml:space="preserve"> </v>
      </c>
      <c r="H663" s="34" t="str">
        <f>IFERROR(VLOOKUP($B663,'Data '!$B:$S,18,0)," ")</f>
        <v xml:space="preserve"> </v>
      </c>
      <c r="I663" s="43" t="str">
        <f>IFERROR(VLOOKUP(B663,'Data '!$B:$G,6,0)," ")</f>
        <v xml:space="preserve"> </v>
      </c>
      <c r="J663" s="50"/>
      <c r="K663" s="50"/>
      <c r="L663" s="50"/>
      <c r="M663" s="53" t="str">
        <f t="shared" si="76"/>
        <v>0</v>
      </c>
      <c r="N663" s="32" t="str">
        <f>IFERROR(VLOOKUP(B663,'Data '!$B:$AN,39,0),"0")</f>
        <v>0</v>
      </c>
      <c r="O663" s="37">
        <f t="shared" si="72"/>
        <v>0</v>
      </c>
      <c r="P663" s="37">
        <f t="shared" si="73"/>
        <v>0</v>
      </c>
      <c r="Q663" s="50">
        <f t="shared" si="77"/>
        <v>0</v>
      </c>
      <c r="R663" s="37">
        <f t="shared" si="74"/>
        <v>0</v>
      </c>
      <c r="S663" s="38">
        <f t="shared" si="75"/>
        <v>0</v>
      </c>
    </row>
    <row r="664" spans="1:19" x14ac:dyDescent="0.25">
      <c r="A664" s="31">
        <f t="shared" si="71"/>
        <v>663</v>
      </c>
      <c r="B664" s="99"/>
      <c r="C664" s="33" t="str">
        <f>IFERROR(VLOOKUP(B664,'Data '!$B:$H,3,0)," ")</f>
        <v xml:space="preserve"> </v>
      </c>
      <c r="D664" s="33" t="str">
        <f>IFERROR(VLOOKUP($B664,'Data '!$B:$H,4,0)," ")</f>
        <v xml:space="preserve"> </v>
      </c>
      <c r="E664" s="33" t="str">
        <f>IFERROR(VLOOKUP($B664,'Data '!$B:$H,4,0)," ")</f>
        <v xml:space="preserve"> </v>
      </c>
      <c r="F664" s="33" t="str">
        <f>IFERROR(VLOOKUP($B664,'Data '!$B:$H,5,0)," ")</f>
        <v xml:space="preserve"> </v>
      </c>
      <c r="G664" s="34" t="str">
        <f>IFERROR(VLOOKUP($B664,'Data '!$B:$H,7,0)," ")</f>
        <v xml:space="preserve"> </v>
      </c>
      <c r="H664" s="34" t="str">
        <f>IFERROR(VLOOKUP($B664,'Data '!$B:$S,18,0)," ")</f>
        <v xml:space="preserve"> </v>
      </c>
      <c r="I664" s="43" t="str">
        <f>IFERROR(VLOOKUP(B664,'Data '!$B:$G,6,0)," ")</f>
        <v xml:space="preserve"> </v>
      </c>
      <c r="J664" s="50"/>
      <c r="K664" s="50"/>
      <c r="L664" s="50"/>
      <c r="M664" s="53" t="str">
        <f t="shared" si="76"/>
        <v>0</v>
      </c>
      <c r="N664" s="32" t="str">
        <f>IFERROR(VLOOKUP(B664,'Data '!$B:$AN,39,0),"0")</f>
        <v>0</v>
      </c>
      <c r="O664" s="37">
        <f t="shared" si="72"/>
        <v>0</v>
      </c>
      <c r="P664" s="37">
        <f t="shared" si="73"/>
        <v>0</v>
      </c>
      <c r="Q664" s="50">
        <f t="shared" si="77"/>
        <v>0</v>
      </c>
      <c r="R664" s="37">
        <f t="shared" si="74"/>
        <v>0</v>
      </c>
      <c r="S664" s="38">
        <f t="shared" si="75"/>
        <v>0</v>
      </c>
    </row>
    <row r="665" spans="1:19" x14ac:dyDescent="0.25">
      <c r="A665" s="31">
        <f t="shared" si="71"/>
        <v>664</v>
      </c>
      <c r="B665" s="99"/>
      <c r="C665" s="33" t="str">
        <f>IFERROR(VLOOKUP(B665,'Data '!$B:$H,3,0)," ")</f>
        <v xml:space="preserve"> </v>
      </c>
      <c r="D665" s="33" t="str">
        <f>IFERROR(VLOOKUP($B665,'Data '!$B:$H,4,0)," ")</f>
        <v xml:space="preserve"> </v>
      </c>
      <c r="E665" s="33" t="str">
        <f>IFERROR(VLOOKUP($B665,'Data '!$B:$H,4,0)," ")</f>
        <v xml:space="preserve"> </v>
      </c>
      <c r="F665" s="33" t="str">
        <f>IFERROR(VLOOKUP($B665,'Data '!$B:$H,5,0)," ")</f>
        <v xml:space="preserve"> </v>
      </c>
      <c r="G665" s="34" t="str">
        <f>IFERROR(VLOOKUP($B665,'Data '!$B:$H,7,0)," ")</f>
        <v xml:space="preserve"> </v>
      </c>
      <c r="H665" s="34" t="str">
        <f>IFERROR(VLOOKUP($B665,'Data '!$B:$S,18,0)," ")</f>
        <v xml:space="preserve"> </v>
      </c>
      <c r="I665" s="43" t="str">
        <f>IFERROR(VLOOKUP(B665,'Data '!$B:$G,6,0)," ")</f>
        <v xml:space="preserve"> </v>
      </c>
      <c r="J665" s="50"/>
      <c r="K665" s="50"/>
      <c r="L665" s="50"/>
      <c r="M665" s="53" t="str">
        <f t="shared" si="76"/>
        <v>0</v>
      </c>
      <c r="N665" s="32" t="str">
        <f>IFERROR(VLOOKUP(B665,'Data '!$B:$AN,39,0),"0")</f>
        <v>0</v>
      </c>
      <c r="O665" s="37">
        <f t="shared" si="72"/>
        <v>0</v>
      </c>
      <c r="P665" s="37">
        <f t="shared" si="73"/>
        <v>0</v>
      </c>
      <c r="Q665" s="50">
        <f t="shared" si="77"/>
        <v>0</v>
      </c>
      <c r="R665" s="37">
        <f t="shared" si="74"/>
        <v>0</v>
      </c>
      <c r="S665" s="38">
        <f t="shared" si="75"/>
        <v>0</v>
      </c>
    </row>
    <row r="666" spans="1:19" x14ac:dyDescent="0.25">
      <c r="A666" s="31">
        <f t="shared" si="71"/>
        <v>665</v>
      </c>
      <c r="B666" s="99"/>
      <c r="C666" s="33" t="str">
        <f>IFERROR(VLOOKUP(B666,'Data '!$B:$H,3,0)," ")</f>
        <v xml:space="preserve"> </v>
      </c>
      <c r="D666" s="33" t="str">
        <f>IFERROR(VLOOKUP($B666,'Data '!$B:$H,4,0)," ")</f>
        <v xml:space="preserve"> </v>
      </c>
      <c r="E666" s="33" t="str">
        <f>IFERROR(VLOOKUP($B666,'Data '!$B:$H,4,0)," ")</f>
        <v xml:space="preserve"> </v>
      </c>
      <c r="F666" s="33" t="str">
        <f>IFERROR(VLOOKUP($B666,'Data '!$B:$H,5,0)," ")</f>
        <v xml:space="preserve"> </v>
      </c>
      <c r="G666" s="34" t="str">
        <f>IFERROR(VLOOKUP($B666,'Data '!$B:$H,7,0)," ")</f>
        <v xml:space="preserve"> </v>
      </c>
      <c r="H666" s="34" t="str">
        <f>IFERROR(VLOOKUP($B666,'Data '!$B:$S,18,0)," ")</f>
        <v xml:space="preserve"> </v>
      </c>
      <c r="I666" s="43" t="str">
        <f>IFERROR(VLOOKUP(B666,'Data '!$B:$G,6,0)," ")</f>
        <v xml:space="preserve"> </v>
      </c>
      <c r="J666" s="50"/>
      <c r="K666" s="50"/>
      <c r="L666" s="50"/>
      <c r="M666" s="53" t="str">
        <f t="shared" si="76"/>
        <v>0</v>
      </c>
      <c r="N666" s="32" t="str">
        <f>IFERROR(VLOOKUP(B666,'Data '!$B:$AN,39,0),"0")</f>
        <v>0</v>
      </c>
      <c r="O666" s="37">
        <f t="shared" si="72"/>
        <v>0</v>
      </c>
      <c r="P666" s="37">
        <f t="shared" si="73"/>
        <v>0</v>
      </c>
      <c r="Q666" s="50">
        <f t="shared" si="77"/>
        <v>0</v>
      </c>
      <c r="R666" s="37">
        <f t="shared" si="74"/>
        <v>0</v>
      </c>
      <c r="S666" s="38">
        <f t="shared" si="75"/>
        <v>0</v>
      </c>
    </row>
    <row r="667" spans="1:19" x14ac:dyDescent="0.25">
      <c r="A667" s="31">
        <f t="shared" si="71"/>
        <v>666</v>
      </c>
      <c r="B667" s="99"/>
      <c r="C667" s="33" t="str">
        <f>IFERROR(VLOOKUP(B667,'Data '!$B:$H,3,0)," ")</f>
        <v xml:space="preserve"> </v>
      </c>
      <c r="D667" s="33" t="str">
        <f>IFERROR(VLOOKUP($B667,'Data '!$B:$H,4,0)," ")</f>
        <v xml:space="preserve"> </v>
      </c>
      <c r="E667" s="33" t="str">
        <f>IFERROR(VLOOKUP($B667,'Data '!$B:$H,4,0)," ")</f>
        <v xml:space="preserve"> </v>
      </c>
      <c r="F667" s="33" t="str">
        <f>IFERROR(VLOOKUP($B667,'Data '!$B:$H,5,0)," ")</f>
        <v xml:space="preserve"> </v>
      </c>
      <c r="G667" s="34" t="str">
        <f>IFERROR(VLOOKUP($B667,'Data '!$B:$H,7,0)," ")</f>
        <v xml:space="preserve"> </v>
      </c>
      <c r="H667" s="34" t="str">
        <f>IFERROR(VLOOKUP($B667,'Data '!$B:$S,18,0)," ")</f>
        <v xml:space="preserve"> </v>
      </c>
      <c r="I667" s="43" t="str">
        <f>IFERROR(VLOOKUP(B667,'Data '!$B:$G,6,0)," ")</f>
        <v xml:space="preserve"> </v>
      </c>
      <c r="J667" s="50"/>
      <c r="K667" s="50"/>
      <c r="L667" s="50"/>
      <c r="M667" s="53" t="str">
        <f t="shared" si="76"/>
        <v>0</v>
      </c>
      <c r="N667" s="32" t="str">
        <f>IFERROR(VLOOKUP(B667,'Data '!$B:$AN,39,0),"0")</f>
        <v>0</v>
      </c>
      <c r="O667" s="37">
        <f t="shared" si="72"/>
        <v>0</v>
      </c>
      <c r="P667" s="37">
        <f t="shared" si="73"/>
        <v>0</v>
      </c>
      <c r="Q667" s="50">
        <f t="shared" si="77"/>
        <v>0</v>
      </c>
      <c r="R667" s="37">
        <f t="shared" si="74"/>
        <v>0</v>
      </c>
      <c r="S667" s="38">
        <f t="shared" si="75"/>
        <v>0</v>
      </c>
    </row>
    <row r="668" spans="1:19" x14ac:dyDescent="0.25">
      <c r="A668" s="31">
        <f t="shared" si="71"/>
        <v>667</v>
      </c>
      <c r="B668" s="99"/>
      <c r="C668" s="33" t="str">
        <f>IFERROR(VLOOKUP(B668,'Data '!$B:$H,3,0)," ")</f>
        <v xml:space="preserve"> </v>
      </c>
      <c r="D668" s="33" t="str">
        <f>IFERROR(VLOOKUP($B668,'Data '!$B:$H,4,0)," ")</f>
        <v xml:space="preserve"> </v>
      </c>
      <c r="E668" s="33" t="str">
        <f>IFERROR(VLOOKUP($B668,'Data '!$B:$H,4,0)," ")</f>
        <v xml:space="preserve"> </v>
      </c>
      <c r="F668" s="33" t="str">
        <f>IFERROR(VLOOKUP($B668,'Data '!$B:$H,5,0)," ")</f>
        <v xml:space="preserve"> </v>
      </c>
      <c r="G668" s="34" t="str">
        <f>IFERROR(VLOOKUP($B668,'Data '!$B:$H,7,0)," ")</f>
        <v xml:space="preserve"> </v>
      </c>
      <c r="H668" s="34" t="str">
        <f>IFERROR(VLOOKUP($B668,'Data '!$B:$S,18,0)," ")</f>
        <v xml:space="preserve"> </v>
      </c>
      <c r="I668" s="43" t="str">
        <f>IFERROR(VLOOKUP(B668,'Data '!$B:$G,6,0)," ")</f>
        <v xml:space="preserve"> </v>
      </c>
      <c r="J668" s="50"/>
      <c r="K668" s="50"/>
      <c r="L668" s="50"/>
      <c r="M668" s="53" t="str">
        <f t="shared" si="76"/>
        <v>0</v>
      </c>
      <c r="N668" s="32" t="str">
        <f>IFERROR(VLOOKUP(B668,'Data '!$B:$AN,39,0),"0")</f>
        <v>0</v>
      </c>
      <c r="O668" s="37">
        <f t="shared" si="72"/>
        <v>0</v>
      </c>
      <c r="P668" s="37">
        <f t="shared" si="73"/>
        <v>0</v>
      </c>
      <c r="Q668" s="50">
        <f t="shared" si="77"/>
        <v>0</v>
      </c>
      <c r="R668" s="37">
        <f t="shared" si="74"/>
        <v>0</v>
      </c>
      <c r="S668" s="38">
        <f t="shared" si="75"/>
        <v>0</v>
      </c>
    </row>
    <row r="669" spans="1:19" x14ac:dyDescent="0.25">
      <c r="A669" s="31">
        <f t="shared" si="71"/>
        <v>668</v>
      </c>
      <c r="B669" s="99"/>
      <c r="C669" s="33" t="str">
        <f>IFERROR(VLOOKUP(B669,'Data '!$B:$H,3,0)," ")</f>
        <v xml:space="preserve"> </v>
      </c>
      <c r="D669" s="33" t="str">
        <f>IFERROR(VLOOKUP($B669,'Data '!$B:$H,4,0)," ")</f>
        <v xml:space="preserve"> </v>
      </c>
      <c r="E669" s="33" t="str">
        <f>IFERROR(VLOOKUP($B669,'Data '!$B:$H,4,0)," ")</f>
        <v xml:space="preserve"> </v>
      </c>
      <c r="F669" s="33" t="str">
        <f>IFERROR(VLOOKUP($B669,'Data '!$B:$H,5,0)," ")</f>
        <v xml:space="preserve"> </v>
      </c>
      <c r="G669" s="34" t="str">
        <f>IFERROR(VLOOKUP($B669,'Data '!$B:$H,7,0)," ")</f>
        <v xml:space="preserve"> </v>
      </c>
      <c r="H669" s="34" t="str">
        <f>IFERROR(VLOOKUP($B669,'Data '!$B:$S,18,0)," ")</f>
        <v xml:space="preserve"> </v>
      </c>
      <c r="I669" s="43" t="str">
        <f>IFERROR(VLOOKUP(B669,'Data '!$B:$G,6,0)," ")</f>
        <v xml:space="preserve"> </v>
      </c>
      <c r="J669" s="50"/>
      <c r="K669" s="50"/>
      <c r="L669" s="50"/>
      <c r="M669" s="53" t="str">
        <f t="shared" si="76"/>
        <v>0</v>
      </c>
      <c r="N669" s="32" t="str">
        <f>IFERROR(VLOOKUP(B669,'Data '!$B:$AN,39,0),"0")</f>
        <v>0</v>
      </c>
      <c r="O669" s="37">
        <f t="shared" si="72"/>
        <v>0</v>
      </c>
      <c r="P669" s="37">
        <f t="shared" si="73"/>
        <v>0</v>
      </c>
      <c r="Q669" s="50">
        <f t="shared" si="77"/>
        <v>0</v>
      </c>
      <c r="R669" s="37">
        <f t="shared" si="74"/>
        <v>0</v>
      </c>
      <c r="S669" s="38">
        <f t="shared" si="75"/>
        <v>0</v>
      </c>
    </row>
    <row r="670" spans="1:19" x14ac:dyDescent="0.25">
      <c r="A670" s="31">
        <f t="shared" si="71"/>
        <v>669</v>
      </c>
      <c r="B670" s="99"/>
      <c r="C670" s="33" t="str">
        <f>IFERROR(VLOOKUP(B670,'Data '!$B:$H,3,0)," ")</f>
        <v xml:space="preserve"> </v>
      </c>
      <c r="D670" s="33" t="str">
        <f>IFERROR(VLOOKUP($B670,'Data '!$B:$H,4,0)," ")</f>
        <v xml:space="preserve"> </v>
      </c>
      <c r="E670" s="33" t="str">
        <f>IFERROR(VLOOKUP($B670,'Data '!$B:$H,4,0)," ")</f>
        <v xml:space="preserve"> </v>
      </c>
      <c r="F670" s="33" t="str">
        <f>IFERROR(VLOOKUP($B670,'Data '!$B:$H,5,0)," ")</f>
        <v xml:space="preserve"> </v>
      </c>
      <c r="G670" s="34" t="str">
        <f>IFERROR(VLOOKUP($B670,'Data '!$B:$H,7,0)," ")</f>
        <v xml:space="preserve"> </v>
      </c>
      <c r="H670" s="34" t="str">
        <f>IFERROR(VLOOKUP($B670,'Data '!$B:$S,18,0)," ")</f>
        <v xml:space="preserve"> </v>
      </c>
      <c r="I670" s="43" t="str">
        <f>IFERROR(VLOOKUP(B670,'Data '!$B:$G,6,0)," ")</f>
        <v xml:space="preserve"> </v>
      </c>
      <c r="J670" s="50"/>
      <c r="K670" s="50"/>
      <c r="L670" s="50"/>
      <c r="M670" s="53" t="str">
        <f t="shared" si="76"/>
        <v>0</v>
      </c>
      <c r="N670" s="32" t="str">
        <f>IFERROR(VLOOKUP(B670,'Data '!$B:$AN,39,0),"0")</f>
        <v>0</v>
      </c>
      <c r="O670" s="37">
        <f t="shared" si="72"/>
        <v>0</v>
      </c>
      <c r="P670" s="37">
        <f t="shared" si="73"/>
        <v>0</v>
      </c>
      <c r="Q670" s="50">
        <f t="shared" si="77"/>
        <v>0</v>
      </c>
      <c r="R670" s="37">
        <f t="shared" si="74"/>
        <v>0</v>
      </c>
      <c r="S670" s="38">
        <f t="shared" si="75"/>
        <v>0</v>
      </c>
    </row>
    <row r="671" spans="1:19" x14ac:dyDescent="0.25">
      <c r="A671" s="31">
        <f t="shared" si="71"/>
        <v>670</v>
      </c>
      <c r="B671" s="99"/>
      <c r="C671" s="33" t="str">
        <f>IFERROR(VLOOKUP(B671,'Data '!$B:$H,3,0)," ")</f>
        <v xml:space="preserve"> </v>
      </c>
      <c r="D671" s="33" t="str">
        <f>IFERROR(VLOOKUP($B671,'Data '!$B:$H,4,0)," ")</f>
        <v xml:space="preserve"> </v>
      </c>
      <c r="E671" s="33" t="str">
        <f>IFERROR(VLOOKUP($B671,'Data '!$B:$H,4,0)," ")</f>
        <v xml:space="preserve"> </v>
      </c>
      <c r="F671" s="33" t="str">
        <f>IFERROR(VLOOKUP($B671,'Data '!$B:$H,5,0)," ")</f>
        <v xml:space="preserve"> </v>
      </c>
      <c r="G671" s="34" t="str">
        <f>IFERROR(VLOOKUP($B671,'Data '!$B:$H,7,0)," ")</f>
        <v xml:space="preserve"> </v>
      </c>
      <c r="H671" s="34" t="str">
        <f>IFERROR(VLOOKUP($B671,'Data '!$B:$S,18,0)," ")</f>
        <v xml:space="preserve"> </v>
      </c>
      <c r="I671" s="43" t="str">
        <f>IFERROR(VLOOKUP(B671,'Data '!$B:$G,6,0)," ")</f>
        <v xml:space="preserve"> </v>
      </c>
      <c r="J671" s="50"/>
      <c r="K671" s="50"/>
      <c r="L671" s="50"/>
      <c r="M671" s="53" t="str">
        <f t="shared" si="76"/>
        <v>0</v>
      </c>
      <c r="N671" s="32" t="str">
        <f>IFERROR(VLOOKUP(B671,'Data '!$B:$AN,39,0),"0")</f>
        <v>0</v>
      </c>
      <c r="O671" s="37">
        <f t="shared" si="72"/>
        <v>0</v>
      </c>
      <c r="P671" s="37">
        <f t="shared" si="73"/>
        <v>0</v>
      </c>
      <c r="Q671" s="50">
        <f t="shared" si="77"/>
        <v>0</v>
      </c>
      <c r="R671" s="37">
        <f t="shared" si="74"/>
        <v>0</v>
      </c>
      <c r="S671" s="38">
        <f t="shared" si="75"/>
        <v>0</v>
      </c>
    </row>
    <row r="672" spans="1:19" x14ac:dyDescent="0.25">
      <c r="A672" s="31">
        <f t="shared" si="71"/>
        <v>671</v>
      </c>
      <c r="B672" s="99"/>
      <c r="C672" s="33" t="str">
        <f>IFERROR(VLOOKUP(B672,'Data '!$B:$H,3,0)," ")</f>
        <v xml:space="preserve"> </v>
      </c>
      <c r="D672" s="33" t="str">
        <f>IFERROR(VLOOKUP($B672,'Data '!$B:$H,4,0)," ")</f>
        <v xml:space="preserve"> </v>
      </c>
      <c r="E672" s="33" t="str">
        <f>IFERROR(VLOOKUP($B672,'Data '!$B:$H,4,0)," ")</f>
        <v xml:space="preserve"> </v>
      </c>
      <c r="F672" s="33" t="str">
        <f>IFERROR(VLOOKUP($B672,'Data '!$B:$H,5,0)," ")</f>
        <v xml:space="preserve"> </v>
      </c>
      <c r="G672" s="34" t="str">
        <f>IFERROR(VLOOKUP($B672,'Data '!$B:$H,7,0)," ")</f>
        <v xml:space="preserve"> </v>
      </c>
      <c r="H672" s="34" t="str">
        <f>IFERROR(VLOOKUP($B672,'Data '!$B:$S,18,0)," ")</f>
        <v xml:space="preserve"> </v>
      </c>
      <c r="I672" s="43" t="str">
        <f>IFERROR(VLOOKUP(B672,'Data '!$B:$G,6,0)," ")</f>
        <v xml:space="preserve"> </v>
      </c>
      <c r="J672" s="50"/>
      <c r="K672" s="50"/>
      <c r="L672" s="50"/>
      <c r="M672" s="53" t="str">
        <f t="shared" si="76"/>
        <v>0</v>
      </c>
      <c r="N672" s="32" t="str">
        <f>IFERROR(VLOOKUP(B672,'Data '!$B:$AN,39,0),"0")</f>
        <v>0</v>
      </c>
      <c r="O672" s="37">
        <f t="shared" si="72"/>
        <v>0</v>
      </c>
      <c r="P672" s="37">
        <f t="shared" si="73"/>
        <v>0</v>
      </c>
      <c r="Q672" s="50">
        <f t="shared" si="77"/>
        <v>0</v>
      </c>
      <c r="R672" s="37">
        <f t="shared" si="74"/>
        <v>0</v>
      </c>
      <c r="S672" s="38">
        <f t="shared" si="75"/>
        <v>0</v>
      </c>
    </row>
    <row r="673" spans="1:19" x14ac:dyDescent="0.25">
      <c r="A673" s="31">
        <f t="shared" si="71"/>
        <v>672</v>
      </c>
      <c r="B673" s="99"/>
      <c r="C673" s="33" t="str">
        <f>IFERROR(VLOOKUP(B673,'Data '!$B:$H,3,0)," ")</f>
        <v xml:space="preserve"> </v>
      </c>
      <c r="D673" s="33" t="str">
        <f>IFERROR(VLOOKUP($B673,'Data '!$B:$H,4,0)," ")</f>
        <v xml:space="preserve"> </v>
      </c>
      <c r="E673" s="33" t="str">
        <f>IFERROR(VLOOKUP($B673,'Data '!$B:$H,4,0)," ")</f>
        <v xml:space="preserve"> </v>
      </c>
      <c r="F673" s="33" t="str">
        <f>IFERROR(VLOOKUP($B673,'Data '!$B:$H,5,0)," ")</f>
        <v xml:space="preserve"> </v>
      </c>
      <c r="G673" s="34" t="str">
        <f>IFERROR(VLOOKUP($B673,'Data '!$B:$H,7,0)," ")</f>
        <v xml:space="preserve"> </v>
      </c>
      <c r="H673" s="34" t="str">
        <f>IFERROR(VLOOKUP($B673,'Data '!$B:$S,18,0)," ")</f>
        <v xml:space="preserve"> </v>
      </c>
      <c r="I673" s="43" t="str">
        <f>IFERROR(VLOOKUP(B673,'Data '!$B:$G,6,0)," ")</f>
        <v xml:space="preserve"> </v>
      </c>
      <c r="J673" s="50"/>
      <c r="K673" s="50"/>
      <c r="L673" s="50"/>
      <c r="M673" s="53" t="str">
        <f t="shared" si="76"/>
        <v>0</v>
      </c>
      <c r="N673" s="32" t="str">
        <f>IFERROR(VLOOKUP(B673,'Data '!$B:$AN,39,0),"0")</f>
        <v>0</v>
      </c>
      <c r="O673" s="37">
        <f t="shared" si="72"/>
        <v>0</v>
      </c>
      <c r="P673" s="37">
        <f t="shared" si="73"/>
        <v>0</v>
      </c>
      <c r="Q673" s="50">
        <f t="shared" si="77"/>
        <v>0</v>
      </c>
      <c r="R673" s="37">
        <f t="shared" si="74"/>
        <v>0</v>
      </c>
      <c r="S673" s="38">
        <f t="shared" si="75"/>
        <v>0</v>
      </c>
    </row>
    <row r="674" spans="1:19" x14ac:dyDescent="0.25">
      <c r="A674" s="31">
        <f t="shared" si="71"/>
        <v>673</v>
      </c>
      <c r="B674" s="99"/>
      <c r="C674" s="33" t="str">
        <f>IFERROR(VLOOKUP(B674,'Data '!$B:$H,3,0)," ")</f>
        <v xml:space="preserve"> </v>
      </c>
      <c r="D674" s="33" t="str">
        <f>IFERROR(VLOOKUP($B674,'Data '!$B:$H,4,0)," ")</f>
        <v xml:space="preserve"> </v>
      </c>
      <c r="E674" s="33" t="str">
        <f>IFERROR(VLOOKUP($B674,'Data '!$B:$H,4,0)," ")</f>
        <v xml:space="preserve"> </v>
      </c>
      <c r="F674" s="33" t="str">
        <f>IFERROR(VLOOKUP($B674,'Data '!$B:$H,5,0)," ")</f>
        <v xml:space="preserve"> </v>
      </c>
      <c r="G674" s="34" t="str">
        <f>IFERROR(VLOOKUP($B674,'Data '!$B:$H,7,0)," ")</f>
        <v xml:space="preserve"> </v>
      </c>
      <c r="H674" s="34" t="str">
        <f>IFERROR(VLOOKUP($B674,'Data '!$B:$S,18,0)," ")</f>
        <v xml:space="preserve"> </v>
      </c>
      <c r="I674" s="43" t="str">
        <f>IFERROR(VLOOKUP(B674,'Data '!$B:$G,6,0)," ")</f>
        <v xml:space="preserve"> </v>
      </c>
      <c r="J674" s="50"/>
      <c r="K674" s="50"/>
      <c r="L674" s="50"/>
      <c r="M674" s="53" t="str">
        <f t="shared" si="76"/>
        <v>0</v>
      </c>
      <c r="N674" s="32" t="str">
        <f>IFERROR(VLOOKUP(B674,'Data '!$B:$AN,39,0),"0")</f>
        <v>0</v>
      </c>
      <c r="O674" s="37">
        <f t="shared" si="72"/>
        <v>0</v>
      </c>
      <c r="P674" s="37">
        <f t="shared" si="73"/>
        <v>0</v>
      </c>
      <c r="Q674" s="50">
        <f t="shared" si="77"/>
        <v>0</v>
      </c>
      <c r="R674" s="37">
        <f t="shared" si="74"/>
        <v>0</v>
      </c>
      <c r="S674" s="38">
        <f t="shared" si="75"/>
        <v>0</v>
      </c>
    </row>
    <row r="675" spans="1:19" x14ac:dyDescent="0.25">
      <c r="A675" s="31">
        <f t="shared" si="71"/>
        <v>674</v>
      </c>
      <c r="B675" s="99"/>
      <c r="C675" s="33" t="str">
        <f>IFERROR(VLOOKUP(B675,'Data '!$B:$H,3,0)," ")</f>
        <v xml:space="preserve"> </v>
      </c>
      <c r="D675" s="33" t="str">
        <f>IFERROR(VLOOKUP($B675,'Data '!$B:$H,4,0)," ")</f>
        <v xml:space="preserve"> </v>
      </c>
      <c r="E675" s="33" t="str">
        <f>IFERROR(VLOOKUP($B675,'Data '!$B:$H,4,0)," ")</f>
        <v xml:space="preserve"> </v>
      </c>
      <c r="F675" s="33" t="str">
        <f>IFERROR(VLOOKUP($B675,'Data '!$B:$H,5,0)," ")</f>
        <v xml:space="preserve"> </v>
      </c>
      <c r="G675" s="34" t="str">
        <f>IFERROR(VLOOKUP($B675,'Data '!$B:$H,7,0)," ")</f>
        <v xml:space="preserve"> </v>
      </c>
      <c r="H675" s="34" t="str">
        <f>IFERROR(VLOOKUP($B675,'Data '!$B:$S,18,0)," ")</f>
        <v xml:space="preserve"> </v>
      </c>
      <c r="I675" s="43" t="str">
        <f>IFERROR(VLOOKUP(B675,'Data '!$B:$G,6,0)," ")</f>
        <v xml:space="preserve"> </v>
      </c>
      <c r="J675" s="50"/>
      <c r="K675" s="50"/>
      <c r="L675" s="50"/>
      <c r="M675" s="53" t="str">
        <f t="shared" si="76"/>
        <v>0</v>
      </c>
      <c r="N675" s="32" t="str">
        <f>IFERROR(VLOOKUP(B675,'Data '!$B:$AN,39,0),"0")</f>
        <v>0</v>
      </c>
      <c r="O675" s="37">
        <f t="shared" si="72"/>
        <v>0</v>
      </c>
      <c r="P675" s="37">
        <f t="shared" si="73"/>
        <v>0</v>
      </c>
      <c r="Q675" s="50">
        <f t="shared" si="77"/>
        <v>0</v>
      </c>
      <c r="R675" s="37">
        <f t="shared" si="74"/>
        <v>0</v>
      </c>
      <c r="S675" s="38">
        <f t="shared" si="75"/>
        <v>0</v>
      </c>
    </row>
    <row r="676" spans="1:19" x14ac:dyDescent="0.25">
      <c r="A676" s="31">
        <f t="shared" si="71"/>
        <v>675</v>
      </c>
      <c r="B676" s="99"/>
      <c r="C676" s="33" t="str">
        <f>IFERROR(VLOOKUP(B676,'Data '!$B:$H,3,0)," ")</f>
        <v xml:space="preserve"> </v>
      </c>
      <c r="D676" s="33" t="str">
        <f>IFERROR(VLOOKUP($B676,'Data '!$B:$H,4,0)," ")</f>
        <v xml:space="preserve"> </v>
      </c>
      <c r="E676" s="33" t="str">
        <f>IFERROR(VLOOKUP($B676,'Data '!$B:$H,4,0)," ")</f>
        <v xml:space="preserve"> </v>
      </c>
      <c r="F676" s="33" t="str">
        <f>IFERROR(VLOOKUP($B676,'Data '!$B:$H,5,0)," ")</f>
        <v xml:space="preserve"> </v>
      </c>
      <c r="G676" s="34" t="str">
        <f>IFERROR(VLOOKUP($B676,'Data '!$B:$H,7,0)," ")</f>
        <v xml:space="preserve"> </v>
      </c>
      <c r="H676" s="34" t="str">
        <f>IFERROR(VLOOKUP($B676,'Data '!$B:$S,18,0)," ")</f>
        <v xml:space="preserve"> </v>
      </c>
      <c r="I676" s="43" t="str">
        <f>IFERROR(VLOOKUP(B676,'Data '!$B:$G,6,0)," ")</f>
        <v xml:space="preserve"> </v>
      </c>
      <c r="J676" s="50"/>
      <c r="K676" s="50"/>
      <c r="L676" s="50"/>
      <c r="M676" s="53" t="str">
        <f t="shared" si="76"/>
        <v>0</v>
      </c>
      <c r="N676" s="32" t="str">
        <f>IFERROR(VLOOKUP(B676,'Data '!$B:$AN,39,0),"0")</f>
        <v>0</v>
      </c>
      <c r="O676" s="37">
        <f t="shared" si="72"/>
        <v>0</v>
      </c>
      <c r="P676" s="37">
        <f t="shared" si="73"/>
        <v>0</v>
      </c>
      <c r="Q676" s="50">
        <f t="shared" si="77"/>
        <v>0</v>
      </c>
      <c r="R676" s="37">
        <f t="shared" si="74"/>
        <v>0</v>
      </c>
      <c r="S676" s="38">
        <f t="shared" si="75"/>
        <v>0</v>
      </c>
    </row>
    <row r="677" spans="1:19" x14ac:dyDescent="0.25">
      <c r="A677" s="31">
        <f t="shared" si="71"/>
        <v>676</v>
      </c>
      <c r="B677" s="99"/>
      <c r="C677" s="33" t="str">
        <f>IFERROR(VLOOKUP(B677,'Data '!$B:$H,3,0)," ")</f>
        <v xml:space="preserve"> </v>
      </c>
      <c r="D677" s="33" t="str">
        <f>IFERROR(VLOOKUP($B677,'Data '!$B:$H,4,0)," ")</f>
        <v xml:space="preserve"> </v>
      </c>
      <c r="E677" s="33" t="str">
        <f>IFERROR(VLOOKUP($B677,'Data '!$B:$H,4,0)," ")</f>
        <v xml:space="preserve"> </v>
      </c>
      <c r="F677" s="33" t="str">
        <f>IFERROR(VLOOKUP($B677,'Data '!$B:$H,5,0)," ")</f>
        <v xml:space="preserve"> </v>
      </c>
      <c r="G677" s="34" t="str">
        <f>IFERROR(VLOOKUP($B677,'Data '!$B:$H,7,0)," ")</f>
        <v xml:space="preserve"> </v>
      </c>
      <c r="H677" s="34" t="str">
        <f>IFERROR(VLOOKUP($B677,'Data '!$B:$S,18,0)," ")</f>
        <v xml:space="preserve"> </v>
      </c>
      <c r="I677" s="43" t="str">
        <f>IFERROR(VLOOKUP(B677,'Data '!$B:$G,6,0)," ")</f>
        <v xml:space="preserve"> </v>
      </c>
      <c r="J677" s="50"/>
      <c r="K677" s="50"/>
      <c r="L677" s="50"/>
      <c r="M677" s="53" t="str">
        <f t="shared" si="76"/>
        <v>0</v>
      </c>
      <c r="N677" s="32" t="str">
        <f>IFERROR(VLOOKUP(B677,'Data '!$B:$AN,39,0),"0")</f>
        <v>0</v>
      </c>
      <c r="O677" s="37">
        <f t="shared" si="72"/>
        <v>0</v>
      </c>
      <c r="P677" s="37">
        <f t="shared" si="73"/>
        <v>0</v>
      </c>
      <c r="Q677" s="50">
        <f t="shared" si="77"/>
        <v>0</v>
      </c>
      <c r="R677" s="37">
        <f t="shared" si="74"/>
        <v>0</v>
      </c>
      <c r="S677" s="38">
        <f t="shared" si="75"/>
        <v>0</v>
      </c>
    </row>
    <row r="678" spans="1:19" x14ac:dyDescent="0.25">
      <c r="A678" s="31">
        <f t="shared" si="71"/>
        <v>677</v>
      </c>
      <c r="B678" s="99"/>
      <c r="C678" s="33" t="str">
        <f>IFERROR(VLOOKUP(B678,'Data '!$B:$H,3,0)," ")</f>
        <v xml:space="preserve"> </v>
      </c>
      <c r="D678" s="33" t="str">
        <f>IFERROR(VLOOKUP($B678,'Data '!$B:$H,4,0)," ")</f>
        <v xml:space="preserve"> </v>
      </c>
      <c r="E678" s="33" t="str">
        <f>IFERROR(VLOOKUP($B678,'Data '!$B:$H,4,0)," ")</f>
        <v xml:space="preserve"> </v>
      </c>
      <c r="F678" s="33" t="str">
        <f>IFERROR(VLOOKUP($B678,'Data '!$B:$H,5,0)," ")</f>
        <v xml:space="preserve"> </v>
      </c>
      <c r="G678" s="34" t="str">
        <f>IFERROR(VLOOKUP($B678,'Data '!$B:$H,7,0)," ")</f>
        <v xml:space="preserve"> </v>
      </c>
      <c r="H678" s="34" t="str">
        <f>IFERROR(VLOOKUP($B678,'Data '!$B:$S,18,0)," ")</f>
        <v xml:space="preserve"> </v>
      </c>
      <c r="I678" s="43" t="str">
        <f>IFERROR(VLOOKUP(B678,'Data '!$B:$G,6,0)," ")</f>
        <v xml:space="preserve"> </v>
      </c>
      <c r="J678" s="50"/>
      <c r="K678" s="50"/>
      <c r="L678" s="50"/>
      <c r="M678" s="53" t="str">
        <f t="shared" si="76"/>
        <v>0</v>
      </c>
      <c r="N678" s="32" t="str">
        <f>IFERROR(VLOOKUP(B678,'Data '!$B:$AN,39,0),"0")</f>
        <v>0</v>
      </c>
      <c r="O678" s="37">
        <f t="shared" si="72"/>
        <v>0</v>
      </c>
      <c r="P678" s="37">
        <f t="shared" si="73"/>
        <v>0</v>
      </c>
      <c r="Q678" s="50">
        <f t="shared" si="77"/>
        <v>0</v>
      </c>
      <c r="R678" s="37">
        <f t="shared" si="74"/>
        <v>0</v>
      </c>
      <c r="S678" s="38">
        <f t="shared" si="75"/>
        <v>0</v>
      </c>
    </row>
    <row r="679" spans="1:19" x14ac:dyDescent="0.25">
      <c r="A679" s="31">
        <f t="shared" si="71"/>
        <v>678</v>
      </c>
      <c r="B679" s="99"/>
      <c r="C679" s="33" t="str">
        <f>IFERROR(VLOOKUP(B679,'Data '!$B:$H,3,0)," ")</f>
        <v xml:space="preserve"> </v>
      </c>
      <c r="D679" s="33" t="str">
        <f>IFERROR(VLOOKUP($B679,'Data '!$B:$H,4,0)," ")</f>
        <v xml:space="preserve"> </v>
      </c>
      <c r="E679" s="33" t="str">
        <f>IFERROR(VLOOKUP($B679,'Data '!$B:$H,4,0)," ")</f>
        <v xml:space="preserve"> </v>
      </c>
      <c r="F679" s="33" t="str">
        <f>IFERROR(VLOOKUP($B679,'Data '!$B:$H,5,0)," ")</f>
        <v xml:space="preserve"> </v>
      </c>
      <c r="G679" s="34" t="str">
        <f>IFERROR(VLOOKUP($B679,'Data '!$B:$H,7,0)," ")</f>
        <v xml:space="preserve"> </v>
      </c>
      <c r="H679" s="34" t="str">
        <f>IFERROR(VLOOKUP($B679,'Data '!$B:$S,18,0)," ")</f>
        <v xml:space="preserve"> </v>
      </c>
      <c r="I679" s="43" t="str">
        <f>IFERROR(VLOOKUP(B679,'Data '!$B:$G,6,0)," ")</f>
        <v xml:space="preserve"> </v>
      </c>
      <c r="J679" s="50"/>
      <c r="K679" s="50"/>
      <c r="L679" s="50"/>
      <c r="M679" s="53" t="str">
        <f t="shared" si="76"/>
        <v>0</v>
      </c>
      <c r="N679" s="32" t="str">
        <f>IFERROR(VLOOKUP(B679,'Data '!$B:$AN,39,0),"0")</f>
        <v>0</v>
      </c>
      <c r="O679" s="37">
        <f t="shared" si="72"/>
        <v>0</v>
      </c>
      <c r="P679" s="37">
        <f t="shared" si="73"/>
        <v>0</v>
      </c>
      <c r="Q679" s="50">
        <f t="shared" si="77"/>
        <v>0</v>
      </c>
      <c r="R679" s="37">
        <f t="shared" si="74"/>
        <v>0</v>
      </c>
      <c r="S679" s="38">
        <f t="shared" si="75"/>
        <v>0</v>
      </c>
    </row>
    <row r="680" spans="1:19" x14ac:dyDescent="0.25">
      <c r="A680" s="31">
        <f t="shared" si="71"/>
        <v>679</v>
      </c>
      <c r="B680" s="99"/>
      <c r="C680" s="33" t="str">
        <f>IFERROR(VLOOKUP(B680,'Data '!$B:$H,3,0)," ")</f>
        <v xml:space="preserve"> </v>
      </c>
      <c r="D680" s="33" t="str">
        <f>IFERROR(VLOOKUP($B680,'Data '!$B:$H,4,0)," ")</f>
        <v xml:space="preserve"> </v>
      </c>
      <c r="E680" s="33" t="str">
        <f>IFERROR(VLOOKUP($B680,'Data '!$B:$H,4,0)," ")</f>
        <v xml:space="preserve"> </v>
      </c>
      <c r="F680" s="33" t="str">
        <f>IFERROR(VLOOKUP($B680,'Data '!$B:$H,5,0)," ")</f>
        <v xml:space="preserve"> </v>
      </c>
      <c r="G680" s="34" t="str">
        <f>IFERROR(VLOOKUP($B680,'Data '!$B:$H,7,0)," ")</f>
        <v xml:space="preserve"> </v>
      </c>
      <c r="H680" s="34" t="str">
        <f>IFERROR(VLOOKUP($B680,'Data '!$B:$S,18,0)," ")</f>
        <v xml:space="preserve"> </v>
      </c>
      <c r="I680" s="43" t="str">
        <f>IFERROR(VLOOKUP(B680,'Data '!$B:$G,6,0)," ")</f>
        <v xml:space="preserve"> </v>
      </c>
      <c r="J680" s="50"/>
      <c r="K680" s="50"/>
      <c r="L680" s="50"/>
      <c r="M680" s="53" t="str">
        <f t="shared" si="76"/>
        <v>0</v>
      </c>
      <c r="N680" s="32" t="str">
        <f>IFERROR(VLOOKUP(B680,'Data '!$B:$AN,39,0),"0")</f>
        <v>0</v>
      </c>
      <c r="O680" s="37">
        <f t="shared" si="72"/>
        <v>0</v>
      </c>
      <c r="P680" s="37">
        <f t="shared" si="73"/>
        <v>0</v>
      </c>
      <c r="Q680" s="50">
        <f t="shared" si="77"/>
        <v>0</v>
      </c>
      <c r="R680" s="37">
        <f t="shared" si="74"/>
        <v>0</v>
      </c>
      <c r="S680" s="38">
        <f t="shared" si="75"/>
        <v>0</v>
      </c>
    </row>
    <row r="681" spans="1:19" x14ac:dyDescent="0.25">
      <c r="A681" s="31">
        <f t="shared" si="71"/>
        <v>680</v>
      </c>
      <c r="B681" s="99"/>
      <c r="C681" s="33" t="str">
        <f>IFERROR(VLOOKUP(B681,'Data '!$B:$H,3,0)," ")</f>
        <v xml:space="preserve"> </v>
      </c>
      <c r="D681" s="33" t="str">
        <f>IFERROR(VLOOKUP($B681,'Data '!$B:$H,4,0)," ")</f>
        <v xml:space="preserve"> </v>
      </c>
      <c r="E681" s="33" t="str">
        <f>IFERROR(VLOOKUP($B681,'Data '!$B:$H,4,0)," ")</f>
        <v xml:space="preserve"> </v>
      </c>
      <c r="F681" s="33" t="str">
        <f>IFERROR(VLOOKUP($B681,'Data '!$B:$H,5,0)," ")</f>
        <v xml:space="preserve"> </v>
      </c>
      <c r="G681" s="34" t="str">
        <f>IFERROR(VLOOKUP($B681,'Data '!$B:$H,7,0)," ")</f>
        <v xml:space="preserve"> </v>
      </c>
      <c r="H681" s="34" t="str">
        <f>IFERROR(VLOOKUP($B681,'Data '!$B:$S,18,0)," ")</f>
        <v xml:space="preserve"> </v>
      </c>
      <c r="I681" s="43" t="str">
        <f>IFERROR(VLOOKUP(B681,'Data '!$B:$G,6,0)," ")</f>
        <v xml:space="preserve"> </v>
      </c>
      <c r="J681" s="50"/>
      <c r="K681" s="50"/>
      <c r="L681" s="50"/>
      <c r="M681" s="53" t="str">
        <f t="shared" si="76"/>
        <v>0</v>
      </c>
      <c r="N681" s="32" t="str">
        <f>IFERROR(VLOOKUP(B681,'Data '!$B:$AN,39,0),"0")</f>
        <v>0</v>
      </c>
      <c r="O681" s="37">
        <f t="shared" si="72"/>
        <v>0</v>
      </c>
      <c r="P681" s="37">
        <f t="shared" si="73"/>
        <v>0</v>
      </c>
      <c r="Q681" s="50">
        <f t="shared" si="77"/>
        <v>0</v>
      </c>
      <c r="R681" s="37">
        <f t="shared" si="74"/>
        <v>0</v>
      </c>
      <c r="S681" s="38">
        <f t="shared" si="75"/>
        <v>0</v>
      </c>
    </row>
    <row r="682" spans="1:19" x14ac:dyDescent="0.25">
      <c r="A682" s="31">
        <f t="shared" si="71"/>
        <v>681</v>
      </c>
      <c r="B682" s="99"/>
      <c r="C682" s="33" t="str">
        <f>IFERROR(VLOOKUP(B682,'Data '!$B:$H,3,0)," ")</f>
        <v xml:space="preserve"> </v>
      </c>
      <c r="D682" s="33" t="str">
        <f>IFERROR(VLOOKUP($B682,'Data '!$B:$H,4,0)," ")</f>
        <v xml:space="preserve"> </v>
      </c>
      <c r="E682" s="33" t="str">
        <f>IFERROR(VLOOKUP($B682,'Data '!$B:$H,4,0)," ")</f>
        <v xml:space="preserve"> </v>
      </c>
      <c r="F682" s="33" t="str">
        <f>IFERROR(VLOOKUP($B682,'Data '!$B:$H,5,0)," ")</f>
        <v xml:space="preserve"> </v>
      </c>
      <c r="G682" s="34" t="str">
        <f>IFERROR(VLOOKUP($B682,'Data '!$B:$H,7,0)," ")</f>
        <v xml:space="preserve"> </v>
      </c>
      <c r="H682" s="34" t="str">
        <f>IFERROR(VLOOKUP($B682,'Data '!$B:$S,18,0)," ")</f>
        <v xml:space="preserve"> </v>
      </c>
      <c r="I682" s="43" t="str">
        <f>IFERROR(VLOOKUP(B682,'Data '!$B:$G,6,0)," ")</f>
        <v xml:space="preserve"> </v>
      </c>
      <c r="J682" s="50"/>
      <c r="K682" s="50"/>
      <c r="L682" s="50"/>
      <c r="M682" s="53" t="str">
        <f t="shared" si="76"/>
        <v>0</v>
      </c>
      <c r="N682" s="32" t="str">
        <f>IFERROR(VLOOKUP(B682,'Data '!$B:$AN,39,0),"0")</f>
        <v>0</v>
      </c>
      <c r="O682" s="37">
        <f t="shared" si="72"/>
        <v>0</v>
      </c>
      <c r="P682" s="37">
        <f t="shared" si="73"/>
        <v>0</v>
      </c>
      <c r="Q682" s="50">
        <f t="shared" si="77"/>
        <v>0</v>
      </c>
      <c r="R682" s="37">
        <f t="shared" si="74"/>
        <v>0</v>
      </c>
      <c r="S682" s="38">
        <f t="shared" si="75"/>
        <v>0</v>
      </c>
    </row>
    <row r="683" spans="1:19" x14ac:dyDescent="0.25">
      <c r="A683" s="31">
        <f t="shared" si="71"/>
        <v>682</v>
      </c>
      <c r="B683" s="99"/>
      <c r="C683" s="33" t="str">
        <f>IFERROR(VLOOKUP(B683,'Data '!$B:$H,3,0)," ")</f>
        <v xml:space="preserve"> </v>
      </c>
      <c r="D683" s="33" t="str">
        <f>IFERROR(VLOOKUP($B683,'Data '!$B:$H,4,0)," ")</f>
        <v xml:space="preserve"> </v>
      </c>
      <c r="E683" s="33" t="str">
        <f>IFERROR(VLOOKUP($B683,'Data '!$B:$H,4,0)," ")</f>
        <v xml:space="preserve"> </v>
      </c>
      <c r="F683" s="33" t="str">
        <f>IFERROR(VLOOKUP($B683,'Data '!$B:$H,5,0)," ")</f>
        <v xml:space="preserve"> </v>
      </c>
      <c r="G683" s="34" t="str">
        <f>IFERROR(VLOOKUP($B683,'Data '!$B:$H,7,0)," ")</f>
        <v xml:space="preserve"> </v>
      </c>
      <c r="H683" s="34" t="str">
        <f>IFERROR(VLOOKUP($B683,'Data '!$B:$S,18,0)," ")</f>
        <v xml:space="preserve"> </v>
      </c>
      <c r="I683" s="43" t="str">
        <f>IFERROR(VLOOKUP(B683,'Data '!$B:$G,6,0)," ")</f>
        <v xml:space="preserve"> </v>
      </c>
      <c r="J683" s="50"/>
      <c r="K683" s="50"/>
      <c r="L683" s="50"/>
      <c r="M683" s="53" t="str">
        <f t="shared" si="76"/>
        <v>0</v>
      </c>
      <c r="N683" s="32" t="str">
        <f>IFERROR(VLOOKUP(B683,'Data '!$B:$AN,39,0),"0")</f>
        <v>0</v>
      </c>
      <c r="O683" s="37">
        <f t="shared" si="72"/>
        <v>0</v>
      </c>
      <c r="P683" s="37">
        <f t="shared" si="73"/>
        <v>0</v>
      </c>
      <c r="Q683" s="50">
        <f t="shared" si="77"/>
        <v>0</v>
      </c>
      <c r="R683" s="37">
        <f t="shared" si="74"/>
        <v>0</v>
      </c>
      <c r="S683" s="38">
        <f t="shared" si="75"/>
        <v>0</v>
      </c>
    </row>
    <row r="684" spans="1:19" x14ac:dyDescent="0.25">
      <c r="A684" s="31">
        <f t="shared" si="71"/>
        <v>683</v>
      </c>
      <c r="B684" s="99"/>
      <c r="C684" s="33" t="str">
        <f>IFERROR(VLOOKUP(B684,'Data '!$B:$H,3,0)," ")</f>
        <v xml:space="preserve"> </v>
      </c>
      <c r="D684" s="33" t="str">
        <f>IFERROR(VLOOKUP($B684,'Data '!$B:$H,4,0)," ")</f>
        <v xml:space="preserve"> </v>
      </c>
      <c r="E684" s="33" t="str">
        <f>IFERROR(VLOOKUP($B684,'Data '!$B:$H,4,0)," ")</f>
        <v xml:space="preserve"> </v>
      </c>
      <c r="F684" s="33" t="str">
        <f>IFERROR(VLOOKUP($B684,'Data '!$B:$H,5,0)," ")</f>
        <v xml:space="preserve"> </v>
      </c>
      <c r="G684" s="34" t="str">
        <f>IFERROR(VLOOKUP($B684,'Data '!$B:$H,7,0)," ")</f>
        <v xml:space="preserve"> </v>
      </c>
      <c r="H684" s="34" t="str">
        <f>IFERROR(VLOOKUP($B684,'Data '!$B:$S,18,0)," ")</f>
        <v xml:space="preserve"> </v>
      </c>
      <c r="I684" s="43" t="str">
        <f>IFERROR(VLOOKUP(B684,'Data '!$B:$G,6,0)," ")</f>
        <v xml:space="preserve"> </v>
      </c>
      <c r="J684" s="50"/>
      <c r="K684" s="50"/>
      <c r="L684" s="50"/>
      <c r="M684" s="53" t="str">
        <f t="shared" si="76"/>
        <v>0</v>
      </c>
      <c r="N684" s="32" t="str">
        <f>IFERROR(VLOOKUP(B684,'Data '!$B:$AN,39,0),"0")</f>
        <v>0</v>
      </c>
      <c r="O684" s="37">
        <f t="shared" si="72"/>
        <v>0</v>
      </c>
      <c r="P684" s="37">
        <f t="shared" si="73"/>
        <v>0</v>
      </c>
      <c r="Q684" s="50">
        <f t="shared" si="77"/>
        <v>0</v>
      </c>
      <c r="R684" s="37">
        <f t="shared" si="74"/>
        <v>0</v>
      </c>
      <c r="S684" s="38">
        <f t="shared" si="75"/>
        <v>0</v>
      </c>
    </row>
    <row r="685" spans="1:19" x14ac:dyDescent="0.25">
      <c r="A685" s="31">
        <f t="shared" si="71"/>
        <v>684</v>
      </c>
      <c r="B685" s="99"/>
      <c r="C685" s="33" t="str">
        <f>IFERROR(VLOOKUP(B685,'Data '!$B:$H,3,0)," ")</f>
        <v xml:space="preserve"> </v>
      </c>
      <c r="D685" s="33" t="str">
        <f>IFERROR(VLOOKUP($B685,'Data '!$B:$H,4,0)," ")</f>
        <v xml:space="preserve"> </v>
      </c>
      <c r="E685" s="33" t="str">
        <f>IFERROR(VLOOKUP($B685,'Data '!$B:$H,4,0)," ")</f>
        <v xml:space="preserve"> </v>
      </c>
      <c r="F685" s="33" t="str">
        <f>IFERROR(VLOOKUP($B685,'Data '!$B:$H,5,0)," ")</f>
        <v xml:space="preserve"> </v>
      </c>
      <c r="G685" s="34" t="str">
        <f>IFERROR(VLOOKUP($B685,'Data '!$B:$H,7,0)," ")</f>
        <v xml:space="preserve"> </v>
      </c>
      <c r="H685" s="34" t="str">
        <f>IFERROR(VLOOKUP($B685,'Data '!$B:$S,18,0)," ")</f>
        <v xml:space="preserve"> </v>
      </c>
      <c r="I685" s="43" t="str">
        <f>IFERROR(VLOOKUP(B685,'Data '!$B:$G,6,0)," ")</f>
        <v xml:space="preserve"> </v>
      </c>
      <c r="J685" s="50"/>
      <c r="K685" s="50"/>
      <c r="L685" s="50"/>
      <c r="M685" s="53" t="str">
        <f t="shared" si="76"/>
        <v>0</v>
      </c>
      <c r="N685" s="32" t="str">
        <f>IFERROR(VLOOKUP(B685,'Data '!$B:$AN,39,0),"0")</f>
        <v>0</v>
      </c>
      <c r="O685" s="37">
        <f t="shared" si="72"/>
        <v>0</v>
      </c>
      <c r="P685" s="37">
        <f t="shared" si="73"/>
        <v>0</v>
      </c>
      <c r="Q685" s="50">
        <f t="shared" si="77"/>
        <v>0</v>
      </c>
      <c r="R685" s="37">
        <f t="shared" si="74"/>
        <v>0</v>
      </c>
      <c r="S685" s="38">
        <f t="shared" si="75"/>
        <v>0</v>
      </c>
    </row>
    <row r="686" spans="1:19" x14ac:dyDescent="0.25">
      <c r="A686" s="31">
        <f t="shared" si="71"/>
        <v>685</v>
      </c>
      <c r="B686" s="99"/>
      <c r="C686" s="33" t="str">
        <f>IFERROR(VLOOKUP(B686,'Data '!$B:$H,3,0)," ")</f>
        <v xml:space="preserve"> </v>
      </c>
      <c r="D686" s="33" t="str">
        <f>IFERROR(VLOOKUP($B686,'Data '!$B:$H,4,0)," ")</f>
        <v xml:space="preserve"> </v>
      </c>
      <c r="E686" s="33" t="str">
        <f>IFERROR(VLOOKUP($B686,'Data '!$B:$H,4,0)," ")</f>
        <v xml:space="preserve"> </v>
      </c>
      <c r="F686" s="33" t="str">
        <f>IFERROR(VLOOKUP($B686,'Data '!$B:$H,5,0)," ")</f>
        <v xml:space="preserve"> </v>
      </c>
      <c r="G686" s="34" t="str">
        <f>IFERROR(VLOOKUP($B686,'Data '!$B:$H,7,0)," ")</f>
        <v xml:space="preserve"> </v>
      </c>
      <c r="H686" s="34" t="str">
        <f>IFERROR(VLOOKUP($B686,'Data '!$B:$S,18,0)," ")</f>
        <v xml:space="preserve"> </v>
      </c>
      <c r="I686" s="43" t="str">
        <f>IFERROR(VLOOKUP(B686,'Data '!$B:$G,6,0)," ")</f>
        <v xml:space="preserve"> </v>
      </c>
      <c r="J686" s="50"/>
      <c r="K686" s="50"/>
      <c r="L686" s="50"/>
      <c r="M686" s="53" t="str">
        <f t="shared" si="76"/>
        <v>0</v>
      </c>
      <c r="N686" s="32" t="str">
        <f>IFERROR(VLOOKUP(B686,'Data '!$B:$AN,39,0),"0")</f>
        <v>0</v>
      </c>
      <c r="O686" s="37">
        <f t="shared" si="72"/>
        <v>0</v>
      </c>
      <c r="P686" s="37">
        <f t="shared" si="73"/>
        <v>0</v>
      </c>
      <c r="Q686" s="50">
        <f t="shared" si="77"/>
        <v>0</v>
      </c>
      <c r="R686" s="37">
        <f t="shared" si="74"/>
        <v>0</v>
      </c>
      <c r="S686" s="38">
        <f t="shared" si="75"/>
        <v>0</v>
      </c>
    </row>
    <row r="687" spans="1:19" x14ac:dyDescent="0.25">
      <c r="A687" s="31">
        <f t="shared" si="71"/>
        <v>686</v>
      </c>
      <c r="B687" s="99"/>
      <c r="C687" s="33" t="str">
        <f>IFERROR(VLOOKUP(B687,'Data '!$B:$H,3,0)," ")</f>
        <v xml:space="preserve"> </v>
      </c>
      <c r="D687" s="33" t="str">
        <f>IFERROR(VLOOKUP($B687,'Data '!$B:$H,4,0)," ")</f>
        <v xml:space="preserve"> </v>
      </c>
      <c r="E687" s="33" t="str">
        <f>IFERROR(VLOOKUP($B687,'Data '!$B:$H,4,0)," ")</f>
        <v xml:space="preserve"> </v>
      </c>
      <c r="F687" s="33" t="str">
        <f>IFERROR(VLOOKUP($B687,'Data '!$B:$H,5,0)," ")</f>
        <v xml:space="preserve"> </v>
      </c>
      <c r="G687" s="34" t="str">
        <f>IFERROR(VLOOKUP($B687,'Data '!$B:$H,7,0)," ")</f>
        <v xml:space="preserve"> </v>
      </c>
      <c r="H687" s="34" t="str">
        <f>IFERROR(VLOOKUP($B687,'Data '!$B:$S,18,0)," ")</f>
        <v xml:space="preserve"> </v>
      </c>
      <c r="I687" s="43" t="str">
        <f>IFERROR(VLOOKUP(B687,'Data '!$B:$G,6,0)," ")</f>
        <v xml:space="preserve"> </v>
      </c>
      <c r="J687" s="50"/>
      <c r="K687" s="50"/>
      <c r="L687" s="50"/>
      <c r="M687" s="53" t="str">
        <f t="shared" si="76"/>
        <v>0</v>
      </c>
      <c r="N687" s="32" t="str">
        <f>IFERROR(VLOOKUP(B687,'Data '!$B:$AN,39,0),"0")</f>
        <v>0</v>
      </c>
      <c r="O687" s="37">
        <f t="shared" si="72"/>
        <v>0</v>
      </c>
      <c r="P687" s="37">
        <f t="shared" si="73"/>
        <v>0</v>
      </c>
      <c r="Q687" s="50">
        <f t="shared" si="77"/>
        <v>0</v>
      </c>
      <c r="R687" s="37">
        <f t="shared" si="74"/>
        <v>0</v>
      </c>
      <c r="S687" s="38">
        <f t="shared" si="75"/>
        <v>0</v>
      </c>
    </row>
    <row r="688" spans="1:19" x14ac:dyDescent="0.25">
      <c r="A688" s="31">
        <f t="shared" si="71"/>
        <v>687</v>
      </c>
      <c r="B688" s="99"/>
      <c r="C688" s="33" t="str">
        <f>IFERROR(VLOOKUP(B688,'Data '!$B:$H,3,0)," ")</f>
        <v xml:space="preserve"> </v>
      </c>
      <c r="D688" s="33" t="str">
        <f>IFERROR(VLOOKUP($B688,'Data '!$B:$H,4,0)," ")</f>
        <v xml:space="preserve"> </v>
      </c>
      <c r="E688" s="33" t="str">
        <f>IFERROR(VLOOKUP($B688,'Data '!$B:$H,4,0)," ")</f>
        <v xml:space="preserve"> </v>
      </c>
      <c r="F688" s="33" t="str">
        <f>IFERROR(VLOOKUP($B688,'Data '!$B:$H,5,0)," ")</f>
        <v xml:space="preserve"> </v>
      </c>
      <c r="G688" s="34" t="str">
        <f>IFERROR(VLOOKUP($B688,'Data '!$B:$H,7,0)," ")</f>
        <v xml:space="preserve"> </v>
      </c>
      <c r="H688" s="34" t="str">
        <f>IFERROR(VLOOKUP($B688,'Data '!$B:$S,18,0)," ")</f>
        <v xml:space="preserve"> </v>
      </c>
      <c r="I688" s="43" t="str">
        <f>IFERROR(VLOOKUP(B688,'Data '!$B:$G,6,0)," ")</f>
        <v xml:space="preserve"> </v>
      </c>
      <c r="J688" s="50"/>
      <c r="K688" s="50"/>
      <c r="L688" s="50"/>
      <c r="M688" s="53" t="str">
        <f t="shared" si="76"/>
        <v>0</v>
      </c>
      <c r="N688" s="32" t="str">
        <f>IFERROR(VLOOKUP(B688,'Data '!$B:$AN,39,0),"0")</f>
        <v>0</v>
      </c>
      <c r="O688" s="37">
        <f t="shared" si="72"/>
        <v>0</v>
      </c>
      <c r="P688" s="37">
        <f t="shared" si="73"/>
        <v>0</v>
      </c>
      <c r="Q688" s="50">
        <f t="shared" si="77"/>
        <v>0</v>
      </c>
      <c r="R688" s="37">
        <f t="shared" si="74"/>
        <v>0</v>
      </c>
      <c r="S688" s="38">
        <f t="shared" si="75"/>
        <v>0</v>
      </c>
    </row>
    <row r="689" spans="1:19" x14ac:dyDescent="0.25">
      <c r="A689" s="31">
        <f t="shared" si="71"/>
        <v>688</v>
      </c>
      <c r="B689" s="99"/>
      <c r="C689" s="33" t="str">
        <f>IFERROR(VLOOKUP(B689,'Data '!$B:$H,3,0)," ")</f>
        <v xml:space="preserve"> </v>
      </c>
      <c r="D689" s="33" t="str">
        <f>IFERROR(VLOOKUP($B689,'Data '!$B:$H,4,0)," ")</f>
        <v xml:space="preserve"> </v>
      </c>
      <c r="E689" s="33" t="str">
        <f>IFERROR(VLOOKUP($B689,'Data '!$B:$H,4,0)," ")</f>
        <v xml:space="preserve"> </v>
      </c>
      <c r="F689" s="33" t="str">
        <f>IFERROR(VLOOKUP($B689,'Data '!$B:$H,5,0)," ")</f>
        <v xml:space="preserve"> </v>
      </c>
      <c r="G689" s="34" t="str">
        <f>IFERROR(VLOOKUP($B689,'Data '!$B:$H,7,0)," ")</f>
        <v xml:space="preserve"> </v>
      </c>
      <c r="H689" s="34" t="str">
        <f>IFERROR(VLOOKUP($B689,'Data '!$B:$S,18,0)," ")</f>
        <v xml:space="preserve"> </v>
      </c>
      <c r="I689" s="43" t="str">
        <f>IFERROR(VLOOKUP(B689,'Data '!$B:$G,6,0)," ")</f>
        <v xml:space="preserve"> </v>
      </c>
      <c r="J689" s="50"/>
      <c r="K689" s="50"/>
      <c r="L689" s="50"/>
      <c r="M689" s="53" t="str">
        <f t="shared" si="76"/>
        <v>0</v>
      </c>
      <c r="N689" s="32" t="str">
        <f>IFERROR(VLOOKUP(B689,'Data '!$B:$AN,39,0),"0")</f>
        <v>0</v>
      </c>
      <c r="O689" s="37">
        <f t="shared" si="72"/>
        <v>0</v>
      </c>
      <c r="P689" s="37">
        <f t="shared" si="73"/>
        <v>0</v>
      </c>
      <c r="Q689" s="50">
        <f t="shared" si="77"/>
        <v>0</v>
      </c>
      <c r="R689" s="37">
        <f t="shared" si="74"/>
        <v>0</v>
      </c>
      <c r="S689" s="38">
        <f t="shared" si="75"/>
        <v>0</v>
      </c>
    </row>
    <row r="690" spans="1:19" x14ac:dyDescent="0.25">
      <c r="A690" s="31">
        <f t="shared" si="71"/>
        <v>689</v>
      </c>
      <c r="B690" s="99"/>
      <c r="C690" s="33" t="str">
        <f>IFERROR(VLOOKUP(B690,'Data '!$B:$H,3,0)," ")</f>
        <v xml:space="preserve"> </v>
      </c>
      <c r="D690" s="33" t="str">
        <f>IFERROR(VLOOKUP($B690,'Data '!$B:$H,4,0)," ")</f>
        <v xml:space="preserve"> </v>
      </c>
      <c r="E690" s="33" t="str">
        <f>IFERROR(VLOOKUP($B690,'Data '!$B:$H,4,0)," ")</f>
        <v xml:space="preserve"> </v>
      </c>
      <c r="F690" s="33" t="str">
        <f>IFERROR(VLOOKUP($B690,'Data '!$B:$H,5,0)," ")</f>
        <v xml:space="preserve"> </v>
      </c>
      <c r="G690" s="34" t="str">
        <f>IFERROR(VLOOKUP($B690,'Data '!$B:$H,7,0)," ")</f>
        <v xml:space="preserve"> </v>
      </c>
      <c r="H690" s="34" t="str">
        <f>IFERROR(VLOOKUP($B690,'Data '!$B:$S,18,0)," ")</f>
        <v xml:space="preserve"> </v>
      </c>
      <c r="I690" s="43" t="str">
        <f>IFERROR(VLOOKUP(B690,'Data '!$B:$G,6,0)," ")</f>
        <v xml:space="preserve"> </v>
      </c>
      <c r="J690" s="50"/>
      <c r="K690" s="50"/>
      <c r="L690" s="50"/>
      <c r="M690" s="53" t="str">
        <f t="shared" si="76"/>
        <v>0</v>
      </c>
      <c r="N690" s="32" t="str">
        <f>IFERROR(VLOOKUP(B690,'Data '!$B:$AN,39,0),"0")</f>
        <v>0</v>
      </c>
      <c r="O690" s="37">
        <f t="shared" si="72"/>
        <v>0</v>
      </c>
      <c r="P690" s="37">
        <f t="shared" si="73"/>
        <v>0</v>
      </c>
      <c r="Q690" s="50">
        <f t="shared" si="77"/>
        <v>0</v>
      </c>
      <c r="R690" s="37">
        <f t="shared" si="74"/>
        <v>0</v>
      </c>
      <c r="S690" s="38">
        <f t="shared" si="75"/>
        <v>0</v>
      </c>
    </row>
    <row r="691" spans="1:19" x14ac:dyDescent="0.25">
      <c r="A691" s="31">
        <f t="shared" si="71"/>
        <v>690</v>
      </c>
      <c r="B691" s="99"/>
      <c r="C691" s="33" t="str">
        <f>IFERROR(VLOOKUP(B691,'Data '!$B:$H,3,0)," ")</f>
        <v xml:space="preserve"> </v>
      </c>
      <c r="D691" s="33" t="str">
        <f>IFERROR(VLOOKUP($B691,'Data '!$B:$H,4,0)," ")</f>
        <v xml:space="preserve"> </v>
      </c>
      <c r="E691" s="33" t="str">
        <f>IFERROR(VLOOKUP($B691,'Data '!$B:$H,4,0)," ")</f>
        <v xml:space="preserve"> </v>
      </c>
      <c r="F691" s="33" t="str">
        <f>IFERROR(VLOOKUP($B691,'Data '!$B:$H,5,0)," ")</f>
        <v xml:space="preserve"> </v>
      </c>
      <c r="G691" s="34" t="str">
        <f>IFERROR(VLOOKUP($B691,'Data '!$B:$H,7,0)," ")</f>
        <v xml:space="preserve"> </v>
      </c>
      <c r="H691" s="34" t="str">
        <f>IFERROR(VLOOKUP($B691,'Data '!$B:$S,18,0)," ")</f>
        <v xml:space="preserve"> </v>
      </c>
      <c r="I691" s="43" t="str">
        <f>IFERROR(VLOOKUP(B691,'Data '!$B:$G,6,0)," ")</f>
        <v xml:space="preserve"> </v>
      </c>
      <c r="J691" s="50"/>
      <c r="K691" s="50"/>
      <c r="L691" s="50"/>
      <c r="M691" s="53" t="str">
        <f t="shared" si="76"/>
        <v>0</v>
      </c>
      <c r="N691" s="32" t="str">
        <f>IFERROR(VLOOKUP(B691,'Data '!$B:$AN,39,0),"0")</f>
        <v>0</v>
      </c>
      <c r="O691" s="37">
        <f t="shared" si="72"/>
        <v>0</v>
      </c>
      <c r="P691" s="37">
        <f t="shared" si="73"/>
        <v>0</v>
      </c>
      <c r="Q691" s="50">
        <f t="shared" si="77"/>
        <v>0</v>
      </c>
      <c r="R691" s="37">
        <f t="shared" si="74"/>
        <v>0</v>
      </c>
      <c r="S691" s="38">
        <f t="shared" si="75"/>
        <v>0</v>
      </c>
    </row>
    <row r="692" spans="1:19" x14ac:dyDescent="0.25">
      <c r="A692" s="31">
        <f t="shared" si="71"/>
        <v>691</v>
      </c>
      <c r="B692" s="99"/>
      <c r="C692" s="33" t="str">
        <f>IFERROR(VLOOKUP(B692,'Data '!$B:$H,3,0)," ")</f>
        <v xml:space="preserve"> </v>
      </c>
      <c r="D692" s="33" t="str">
        <f>IFERROR(VLOOKUP($B692,'Data '!$B:$H,4,0)," ")</f>
        <v xml:space="preserve"> </v>
      </c>
      <c r="E692" s="33" t="str">
        <f>IFERROR(VLOOKUP($B692,'Data '!$B:$H,4,0)," ")</f>
        <v xml:space="preserve"> </v>
      </c>
      <c r="F692" s="33" t="str">
        <f>IFERROR(VLOOKUP($B692,'Data '!$B:$H,5,0)," ")</f>
        <v xml:space="preserve"> </v>
      </c>
      <c r="G692" s="34" t="str">
        <f>IFERROR(VLOOKUP($B692,'Data '!$B:$H,7,0)," ")</f>
        <v xml:space="preserve"> </v>
      </c>
      <c r="H692" s="34" t="str">
        <f>IFERROR(VLOOKUP($B692,'Data '!$B:$S,18,0)," ")</f>
        <v xml:space="preserve"> </v>
      </c>
      <c r="I692" s="43" t="str">
        <f>IFERROR(VLOOKUP(B692,'Data '!$B:$G,6,0)," ")</f>
        <v xml:space="preserve"> </v>
      </c>
      <c r="J692" s="50"/>
      <c r="K692" s="50"/>
      <c r="L692" s="50"/>
      <c r="M692" s="53" t="str">
        <f t="shared" si="76"/>
        <v>0</v>
      </c>
      <c r="N692" s="32" t="str">
        <f>IFERROR(VLOOKUP(B692,'Data '!$B:$AN,39,0),"0")</f>
        <v>0</v>
      </c>
      <c r="O692" s="37">
        <f t="shared" si="72"/>
        <v>0</v>
      </c>
      <c r="P692" s="37">
        <f t="shared" si="73"/>
        <v>0</v>
      </c>
      <c r="Q692" s="50">
        <f t="shared" si="77"/>
        <v>0</v>
      </c>
      <c r="R692" s="37">
        <f t="shared" si="74"/>
        <v>0</v>
      </c>
      <c r="S692" s="38">
        <f t="shared" si="75"/>
        <v>0</v>
      </c>
    </row>
    <row r="693" spans="1:19" x14ac:dyDescent="0.25">
      <c r="A693" s="31">
        <f t="shared" si="71"/>
        <v>692</v>
      </c>
      <c r="B693" s="99"/>
      <c r="C693" s="33" t="str">
        <f>IFERROR(VLOOKUP(B693,'Data '!$B:$H,3,0)," ")</f>
        <v xml:space="preserve"> </v>
      </c>
      <c r="D693" s="33" t="str">
        <f>IFERROR(VLOOKUP($B693,'Data '!$B:$H,4,0)," ")</f>
        <v xml:space="preserve"> </v>
      </c>
      <c r="E693" s="33" t="str">
        <f>IFERROR(VLOOKUP($B693,'Data '!$B:$H,4,0)," ")</f>
        <v xml:space="preserve"> </v>
      </c>
      <c r="F693" s="33" t="str">
        <f>IFERROR(VLOOKUP($B693,'Data '!$B:$H,5,0)," ")</f>
        <v xml:space="preserve"> </v>
      </c>
      <c r="G693" s="34" t="str">
        <f>IFERROR(VLOOKUP($B693,'Data '!$B:$H,7,0)," ")</f>
        <v xml:space="preserve"> </v>
      </c>
      <c r="H693" s="34" t="str">
        <f>IFERROR(VLOOKUP($B693,'Data '!$B:$S,18,0)," ")</f>
        <v xml:space="preserve"> </v>
      </c>
      <c r="I693" s="43" t="str">
        <f>IFERROR(VLOOKUP(B693,'Data '!$B:$G,6,0)," ")</f>
        <v xml:space="preserve"> </v>
      </c>
      <c r="J693" s="50"/>
      <c r="K693" s="50"/>
      <c r="L693" s="50"/>
      <c r="M693" s="53" t="str">
        <f t="shared" si="76"/>
        <v>0</v>
      </c>
      <c r="N693" s="32" t="str">
        <f>IFERROR(VLOOKUP(B693,'Data '!$B:$AN,39,0),"0")</f>
        <v>0</v>
      </c>
      <c r="O693" s="37">
        <f t="shared" si="72"/>
        <v>0</v>
      </c>
      <c r="P693" s="37">
        <f t="shared" si="73"/>
        <v>0</v>
      </c>
      <c r="Q693" s="50">
        <f t="shared" si="77"/>
        <v>0</v>
      </c>
      <c r="R693" s="37">
        <f t="shared" si="74"/>
        <v>0</v>
      </c>
      <c r="S693" s="38">
        <f t="shared" si="75"/>
        <v>0</v>
      </c>
    </row>
    <row r="694" spans="1:19" x14ac:dyDescent="0.25">
      <c r="A694" s="31">
        <f t="shared" si="71"/>
        <v>693</v>
      </c>
      <c r="B694" s="99"/>
      <c r="C694" s="33" t="str">
        <f>IFERROR(VLOOKUP(B694,'Data '!$B:$H,3,0)," ")</f>
        <v xml:space="preserve"> </v>
      </c>
      <c r="D694" s="33" t="str">
        <f>IFERROR(VLOOKUP($B694,'Data '!$B:$H,4,0)," ")</f>
        <v xml:space="preserve"> </v>
      </c>
      <c r="E694" s="33" t="str">
        <f>IFERROR(VLOOKUP($B694,'Data '!$B:$H,4,0)," ")</f>
        <v xml:space="preserve"> </v>
      </c>
      <c r="F694" s="33" t="str">
        <f>IFERROR(VLOOKUP($B694,'Data '!$B:$H,5,0)," ")</f>
        <v xml:space="preserve"> </v>
      </c>
      <c r="G694" s="34" t="str">
        <f>IFERROR(VLOOKUP($B694,'Data '!$B:$H,7,0)," ")</f>
        <v xml:space="preserve"> </v>
      </c>
      <c r="H694" s="34" t="str">
        <f>IFERROR(VLOOKUP($B694,'Data '!$B:$S,18,0)," ")</f>
        <v xml:space="preserve"> </v>
      </c>
      <c r="I694" s="43" t="str">
        <f>IFERROR(VLOOKUP(B694,'Data '!$B:$G,6,0)," ")</f>
        <v xml:space="preserve"> </v>
      </c>
      <c r="J694" s="50"/>
      <c r="K694" s="50"/>
      <c r="L694" s="50"/>
      <c r="M694" s="53" t="str">
        <f t="shared" si="76"/>
        <v>0</v>
      </c>
      <c r="N694" s="32" t="str">
        <f>IFERROR(VLOOKUP(B694,'Data '!$B:$AN,39,0),"0")</f>
        <v>0</v>
      </c>
      <c r="O694" s="37">
        <f t="shared" si="72"/>
        <v>0</v>
      </c>
      <c r="P694" s="37">
        <f t="shared" si="73"/>
        <v>0</v>
      </c>
      <c r="Q694" s="50">
        <f t="shared" si="77"/>
        <v>0</v>
      </c>
      <c r="R694" s="37">
        <f t="shared" si="74"/>
        <v>0</v>
      </c>
      <c r="S694" s="38">
        <f t="shared" si="75"/>
        <v>0</v>
      </c>
    </row>
    <row r="695" spans="1:19" x14ac:dyDescent="0.25">
      <c r="A695" s="31">
        <f t="shared" si="71"/>
        <v>694</v>
      </c>
      <c r="B695" s="99"/>
      <c r="C695" s="33" t="str">
        <f>IFERROR(VLOOKUP(B695,'Data '!$B:$H,3,0)," ")</f>
        <v xml:space="preserve"> </v>
      </c>
      <c r="D695" s="33" t="str">
        <f>IFERROR(VLOOKUP($B695,'Data '!$B:$H,4,0)," ")</f>
        <v xml:space="preserve"> </v>
      </c>
      <c r="E695" s="33" t="str">
        <f>IFERROR(VLOOKUP($B695,'Data '!$B:$H,4,0)," ")</f>
        <v xml:space="preserve"> </v>
      </c>
      <c r="F695" s="33" t="str">
        <f>IFERROR(VLOOKUP($B695,'Data '!$B:$H,5,0)," ")</f>
        <v xml:space="preserve"> </v>
      </c>
      <c r="G695" s="34" t="str">
        <f>IFERROR(VLOOKUP($B695,'Data '!$B:$H,7,0)," ")</f>
        <v xml:space="preserve"> </v>
      </c>
      <c r="H695" s="34" t="str">
        <f>IFERROR(VLOOKUP($B695,'Data '!$B:$S,18,0)," ")</f>
        <v xml:space="preserve"> </v>
      </c>
      <c r="I695" s="43" t="str">
        <f>IFERROR(VLOOKUP(B695,'Data '!$B:$G,6,0)," ")</f>
        <v xml:space="preserve"> </v>
      </c>
      <c r="J695" s="50"/>
      <c r="K695" s="50"/>
      <c r="L695" s="50"/>
      <c r="M695" s="53" t="str">
        <f t="shared" si="76"/>
        <v>0</v>
      </c>
      <c r="N695" s="32" t="str">
        <f>IFERROR(VLOOKUP(B695,'Data '!$B:$AN,39,0),"0")</f>
        <v>0</v>
      </c>
      <c r="O695" s="37">
        <f t="shared" si="72"/>
        <v>0</v>
      </c>
      <c r="P695" s="37">
        <f t="shared" si="73"/>
        <v>0</v>
      </c>
      <c r="Q695" s="50">
        <f t="shared" si="77"/>
        <v>0</v>
      </c>
      <c r="R695" s="37">
        <f t="shared" si="74"/>
        <v>0</v>
      </c>
      <c r="S695" s="38">
        <f t="shared" si="75"/>
        <v>0</v>
      </c>
    </row>
    <row r="696" spans="1:19" x14ac:dyDescent="0.25">
      <c r="A696" s="31">
        <f t="shared" si="71"/>
        <v>695</v>
      </c>
      <c r="B696" s="99"/>
      <c r="C696" s="33" t="str">
        <f>IFERROR(VLOOKUP(B696,'Data '!$B:$H,3,0)," ")</f>
        <v xml:space="preserve"> </v>
      </c>
      <c r="D696" s="33" t="str">
        <f>IFERROR(VLOOKUP($B696,'Data '!$B:$H,4,0)," ")</f>
        <v xml:space="preserve"> </v>
      </c>
      <c r="E696" s="33" t="str">
        <f>IFERROR(VLOOKUP($B696,'Data '!$B:$H,4,0)," ")</f>
        <v xml:space="preserve"> </v>
      </c>
      <c r="F696" s="33" t="str">
        <f>IFERROR(VLOOKUP($B696,'Data '!$B:$H,5,0)," ")</f>
        <v xml:space="preserve"> </v>
      </c>
      <c r="G696" s="34" t="str">
        <f>IFERROR(VLOOKUP($B696,'Data '!$B:$H,7,0)," ")</f>
        <v xml:space="preserve"> </v>
      </c>
      <c r="H696" s="34" t="str">
        <f>IFERROR(VLOOKUP($B696,'Data '!$B:$S,18,0)," ")</f>
        <v xml:space="preserve"> </v>
      </c>
      <c r="I696" s="43" t="str">
        <f>IFERROR(VLOOKUP(B696,'Data '!$B:$G,6,0)," ")</f>
        <v xml:space="preserve"> </v>
      </c>
      <c r="J696" s="50"/>
      <c r="K696" s="50"/>
      <c r="L696" s="50"/>
      <c r="M696" s="53" t="str">
        <f t="shared" si="76"/>
        <v>0</v>
      </c>
      <c r="N696" s="32" t="str">
        <f>IFERROR(VLOOKUP(B696,'Data '!$B:$AN,39,0),"0")</f>
        <v>0</v>
      </c>
      <c r="O696" s="37">
        <f t="shared" si="72"/>
        <v>0</v>
      </c>
      <c r="P696" s="37">
        <f t="shared" si="73"/>
        <v>0</v>
      </c>
      <c r="Q696" s="50">
        <f t="shared" si="77"/>
        <v>0</v>
      </c>
      <c r="R696" s="37">
        <f t="shared" si="74"/>
        <v>0</v>
      </c>
      <c r="S696" s="38">
        <f t="shared" si="75"/>
        <v>0</v>
      </c>
    </row>
    <row r="697" spans="1:19" x14ac:dyDescent="0.25">
      <c r="A697" s="31">
        <f t="shared" si="71"/>
        <v>696</v>
      </c>
      <c r="B697" s="99"/>
      <c r="C697" s="33" t="str">
        <f>IFERROR(VLOOKUP(B697,'Data '!$B:$H,3,0)," ")</f>
        <v xml:space="preserve"> </v>
      </c>
      <c r="D697" s="33" t="str">
        <f>IFERROR(VLOOKUP($B697,'Data '!$B:$H,4,0)," ")</f>
        <v xml:space="preserve"> </v>
      </c>
      <c r="E697" s="33" t="str">
        <f>IFERROR(VLOOKUP($B697,'Data '!$B:$H,4,0)," ")</f>
        <v xml:space="preserve"> </v>
      </c>
      <c r="F697" s="33" t="str">
        <f>IFERROR(VLOOKUP($B697,'Data '!$B:$H,5,0)," ")</f>
        <v xml:space="preserve"> </v>
      </c>
      <c r="G697" s="34" t="str">
        <f>IFERROR(VLOOKUP($B697,'Data '!$B:$H,7,0)," ")</f>
        <v xml:space="preserve"> </v>
      </c>
      <c r="H697" s="34" t="str">
        <f>IFERROR(VLOOKUP($B697,'Data '!$B:$S,18,0)," ")</f>
        <v xml:space="preserve"> </v>
      </c>
      <c r="I697" s="43" t="str">
        <f>IFERROR(VLOOKUP(B697,'Data '!$B:$G,6,0)," ")</f>
        <v xml:space="preserve"> </v>
      </c>
      <c r="J697" s="50"/>
      <c r="K697" s="50"/>
      <c r="L697" s="50"/>
      <c r="M697" s="53" t="str">
        <f t="shared" si="76"/>
        <v>0</v>
      </c>
      <c r="N697" s="32" t="str">
        <f>IFERROR(VLOOKUP(B697,'Data '!$B:$AN,39,0),"0")</f>
        <v>0</v>
      </c>
      <c r="O697" s="37">
        <f t="shared" si="72"/>
        <v>0</v>
      </c>
      <c r="P697" s="37">
        <f t="shared" si="73"/>
        <v>0</v>
      </c>
      <c r="Q697" s="50">
        <f t="shared" si="77"/>
        <v>0</v>
      </c>
      <c r="R697" s="37">
        <f t="shared" si="74"/>
        <v>0</v>
      </c>
      <c r="S697" s="38">
        <f t="shared" si="75"/>
        <v>0</v>
      </c>
    </row>
    <row r="698" spans="1:19" x14ac:dyDescent="0.25">
      <c r="A698" s="31">
        <f t="shared" si="71"/>
        <v>697</v>
      </c>
      <c r="B698" s="99"/>
      <c r="C698" s="33" t="str">
        <f>IFERROR(VLOOKUP(B698,'Data '!$B:$H,3,0)," ")</f>
        <v xml:space="preserve"> </v>
      </c>
      <c r="D698" s="33" t="str">
        <f>IFERROR(VLOOKUP($B698,'Data '!$B:$H,4,0)," ")</f>
        <v xml:space="preserve"> </v>
      </c>
      <c r="E698" s="33" t="str">
        <f>IFERROR(VLOOKUP($B698,'Data '!$B:$H,4,0)," ")</f>
        <v xml:space="preserve"> </v>
      </c>
      <c r="F698" s="33" t="str">
        <f>IFERROR(VLOOKUP($B698,'Data '!$B:$H,5,0)," ")</f>
        <v xml:space="preserve"> </v>
      </c>
      <c r="G698" s="34" t="str">
        <f>IFERROR(VLOOKUP($B698,'Data '!$B:$H,7,0)," ")</f>
        <v xml:space="preserve"> </v>
      </c>
      <c r="H698" s="34" t="str">
        <f>IFERROR(VLOOKUP($B698,'Data '!$B:$S,18,0)," ")</f>
        <v xml:space="preserve"> </v>
      </c>
      <c r="I698" s="43" t="str">
        <f>IFERROR(VLOOKUP(B698,'Data '!$B:$G,6,0)," ")</f>
        <v xml:space="preserve"> </v>
      </c>
      <c r="J698" s="50"/>
      <c r="K698" s="50"/>
      <c r="L698" s="50"/>
      <c r="M698" s="53" t="str">
        <f t="shared" si="76"/>
        <v>0</v>
      </c>
      <c r="N698" s="32" t="str">
        <f>IFERROR(VLOOKUP(B698,'Data '!$B:$AN,39,0),"0")</f>
        <v>0</v>
      </c>
      <c r="O698" s="37">
        <f t="shared" si="72"/>
        <v>0</v>
      </c>
      <c r="P698" s="37">
        <f t="shared" si="73"/>
        <v>0</v>
      </c>
      <c r="Q698" s="50">
        <f t="shared" si="77"/>
        <v>0</v>
      </c>
      <c r="R698" s="37">
        <f t="shared" si="74"/>
        <v>0</v>
      </c>
      <c r="S698" s="38">
        <f t="shared" si="75"/>
        <v>0</v>
      </c>
    </row>
    <row r="699" spans="1:19" x14ac:dyDescent="0.25">
      <c r="A699" s="31">
        <f t="shared" si="71"/>
        <v>698</v>
      </c>
      <c r="B699" s="99"/>
      <c r="C699" s="33" t="str">
        <f>IFERROR(VLOOKUP(B699,'Data '!$B:$H,3,0)," ")</f>
        <v xml:space="preserve"> </v>
      </c>
      <c r="D699" s="33" t="str">
        <f>IFERROR(VLOOKUP($B699,'Data '!$B:$H,4,0)," ")</f>
        <v xml:space="preserve"> </v>
      </c>
      <c r="E699" s="33" t="str">
        <f>IFERROR(VLOOKUP($B699,'Data '!$B:$H,4,0)," ")</f>
        <v xml:space="preserve"> </v>
      </c>
      <c r="F699" s="33" t="str">
        <f>IFERROR(VLOOKUP($B699,'Data '!$B:$H,5,0)," ")</f>
        <v xml:space="preserve"> </v>
      </c>
      <c r="G699" s="34" t="str">
        <f>IFERROR(VLOOKUP($B699,'Data '!$B:$H,7,0)," ")</f>
        <v xml:space="preserve"> </v>
      </c>
      <c r="H699" s="34" t="str">
        <f>IFERROR(VLOOKUP($B699,'Data '!$B:$S,18,0)," ")</f>
        <v xml:space="preserve"> </v>
      </c>
      <c r="I699" s="43" t="str">
        <f>IFERROR(VLOOKUP(B699,'Data '!$B:$G,6,0)," ")</f>
        <v xml:space="preserve"> </v>
      </c>
      <c r="J699" s="50"/>
      <c r="K699" s="50"/>
      <c r="L699" s="50"/>
      <c r="M699" s="53" t="str">
        <f t="shared" si="76"/>
        <v>0</v>
      </c>
      <c r="N699" s="32" t="str">
        <f>IFERROR(VLOOKUP(B699,'Data '!$B:$AN,39,0),"0")</f>
        <v>0</v>
      </c>
      <c r="O699" s="37">
        <f t="shared" si="72"/>
        <v>0</v>
      </c>
      <c r="P699" s="37">
        <f t="shared" si="73"/>
        <v>0</v>
      </c>
      <c r="Q699" s="50">
        <f t="shared" si="77"/>
        <v>0</v>
      </c>
      <c r="R699" s="37">
        <f t="shared" si="74"/>
        <v>0</v>
      </c>
      <c r="S699" s="38">
        <f t="shared" si="75"/>
        <v>0</v>
      </c>
    </row>
    <row r="700" spans="1:19" x14ac:dyDescent="0.25">
      <c r="A700" s="31">
        <f t="shared" si="71"/>
        <v>699</v>
      </c>
      <c r="B700" s="99"/>
      <c r="C700" s="33" t="str">
        <f>IFERROR(VLOOKUP(B700,'Data '!$B:$H,3,0)," ")</f>
        <v xml:space="preserve"> </v>
      </c>
      <c r="D700" s="33" t="str">
        <f>IFERROR(VLOOKUP($B700,'Data '!$B:$H,4,0)," ")</f>
        <v xml:space="preserve"> </v>
      </c>
      <c r="E700" s="33" t="str">
        <f>IFERROR(VLOOKUP($B700,'Data '!$B:$H,4,0)," ")</f>
        <v xml:space="preserve"> </v>
      </c>
      <c r="F700" s="33" t="str">
        <f>IFERROR(VLOOKUP($B700,'Data '!$B:$H,5,0)," ")</f>
        <v xml:space="preserve"> </v>
      </c>
      <c r="G700" s="34" t="str">
        <f>IFERROR(VLOOKUP($B700,'Data '!$B:$H,7,0)," ")</f>
        <v xml:space="preserve"> </v>
      </c>
      <c r="H700" s="34" t="str">
        <f>IFERROR(VLOOKUP($B700,'Data '!$B:$S,18,0)," ")</f>
        <v xml:space="preserve"> </v>
      </c>
      <c r="I700" s="43" t="str">
        <f>IFERROR(VLOOKUP(B700,'Data '!$B:$G,6,0)," ")</f>
        <v xml:space="preserve"> </v>
      </c>
      <c r="J700" s="50"/>
      <c r="K700" s="50"/>
      <c r="L700" s="50"/>
      <c r="M700" s="53" t="str">
        <f t="shared" si="76"/>
        <v>0</v>
      </c>
      <c r="N700" s="32" t="str">
        <f>IFERROR(VLOOKUP(B700,'Data '!$B:$AN,39,0),"0")</f>
        <v>0</v>
      </c>
      <c r="O700" s="37">
        <f t="shared" si="72"/>
        <v>0</v>
      </c>
      <c r="P700" s="37">
        <f t="shared" si="73"/>
        <v>0</v>
      </c>
      <c r="Q700" s="50">
        <f t="shared" si="77"/>
        <v>0</v>
      </c>
      <c r="R700" s="37">
        <f t="shared" si="74"/>
        <v>0</v>
      </c>
      <c r="S700" s="38">
        <f t="shared" si="75"/>
        <v>0</v>
      </c>
    </row>
    <row r="701" spans="1:19" x14ac:dyDescent="0.25">
      <c r="A701" s="31">
        <f t="shared" si="71"/>
        <v>700</v>
      </c>
      <c r="B701" s="99"/>
      <c r="C701" s="33" t="str">
        <f>IFERROR(VLOOKUP(B701,'Data '!$B:$H,3,0)," ")</f>
        <v xml:space="preserve"> </v>
      </c>
      <c r="D701" s="33" t="str">
        <f>IFERROR(VLOOKUP($B701,'Data '!$B:$H,4,0)," ")</f>
        <v xml:space="preserve"> </v>
      </c>
      <c r="E701" s="33" t="str">
        <f>IFERROR(VLOOKUP($B701,'Data '!$B:$H,4,0)," ")</f>
        <v xml:space="preserve"> </v>
      </c>
      <c r="F701" s="33" t="str">
        <f>IFERROR(VLOOKUP($B701,'Data '!$B:$H,5,0)," ")</f>
        <v xml:space="preserve"> </v>
      </c>
      <c r="G701" s="34" t="str">
        <f>IFERROR(VLOOKUP($B701,'Data '!$B:$H,7,0)," ")</f>
        <v xml:space="preserve"> </v>
      </c>
      <c r="H701" s="34" t="str">
        <f>IFERROR(VLOOKUP($B701,'Data '!$B:$S,18,0)," ")</f>
        <v xml:space="preserve"> </v>
      </c>
      <c r="I701" s="43" t="str">
        <f>IFERROR(VLOOKUP(B701,'Data '!$B:$G,6,0)," ")</f>
        <v xml:space="preserve"> </v>
      </c>
      <c r="J701" s="50"/>
      <c r="K701" s="50"/>
      <c r="L701" s="50"/>
      <c r="M701" s="53" t="str">
        <f t="shared" si="76"/>
        <v>0</v>
      </c>
      <c r="N701" s="32" t="str">
        <f>IFERROR(VLOOKUP(B701,'Data '!$B:$AN,39,0),"0")</f>
        <v>0</v>
      </c>
      <c r="O701" s="37">
        <f t="shared" si="72"/>
        <v>0</v>
      </c>
      <c r="P701" s="37">
        <f t="shared" si="73"/>
        <v>0</v>
      </c>
      <c r="Q701" s="50">
        <f t="shared" si="77"/>
        <v>0</v>
      </c>
      <c r="R701" s="37">
        <f t="shared" si="74"/>
        <v>0</v>
      </c>
      <c r="S701" s="38">
        <f t="shared" si="75"/>
        <v>0</v>
      </c>
    </row>
    <row r="702" spans="1:19" x14ac:dyDescent="0.25">
      <c r="A702" s="31">
        <f t="shared" si="71"/>
        <v>701</v>
      </c>
      <c r="B702" s="99"/>
      <c r="C702" s="33" t="str">
        <f>IFERROR(VLOOKUP(B702,'Data '!$B:$H,3,0)," ")</f>
        <v xml:space="preserve"> </v>
      </c>
      <c r="D702" s="33" t="str">
        <f>IFERROR(VLOOKUP($B702,'Data '!$B:$H,4,0)," ")</f>
        <v xml:space="preserve"> </v>
      </c>
      <c r="E702" s="33" t="str">
        <f>IFERROR(VLOOKUP($B702,'Data '!$B:$H,4,0)," ")</f>
        <v xml:space="preserve"> </v>
      </c>
      <c r="F702" s="33" t="str">
        <f>IFERROR(VLOOKUP($B702,'Data '!$B:$H,5,0)," ")</f>
        <v xml:space="preserve"> </v>
      </c>
      <c r="G702" s="34" t="str">
        <f>IFERROR(VLOOKUP($B702,'Data '!$B:$H,7,0)," ")</f>
        <v xml:space="preserve"> </v>
      </c>
      <c r="H702" s="34" t="str">
        <f>IFERROR(VLOOKUP($B702,'Data '!$B:$S,18,0)," ")</f>
        <v xml:space="preserve"> </v>
      </c>
      <c r="I702" s="43" t="str">
        <f>IFERROR(VLOOKUP(B702,'Data '!$B:$G,6,0)," ")</f>
        <v xml:space="preserve"> </v>
      </c>
      <c r="J702" s="50"/>
      <c r="K702" s="50"/>
      <c r="L702" s="50"/>
      <c r="M702" s="53" t="str">
        <f t="shared" si="76"/>
        <v>0</v>
      </c>
      <c r="N702" s="32" t="str">
        <f>IFERROR(VLOOKUP(B702,'Data '!$B:$AN,39,0),"0")</f>
        <v>0</v>
      </c>
      <c r="O702" s="37">
        <f t="shared" si="72"/>
        <v>0</v>
      </c>
      <c r="P702" s="37">
        <f t="shared" si="73"/>
        <v>0</v>
      </c>
      <c r="Q702" s="50">
        <f t="shared" si="77"/>
        <v>0</v>
      </c>
      <c r="R702" s="37">
        <f t="shared" si="74"/>
        <v>0</v>
      </c>
      <c r="S702" s="38">
        <f t="shared" si="75"/>
        <v>0</v>
      </c>
    </row>
    <row r="703" spans="1:19" x14ac:dyDescent="0.25">
      <c r="A703" s="31">
        <f t="shared" si="71"/>
        <v>702</v>
      </c>
      <c r="B703" s="99"/>
      <c r="C703" s="33" t="str">
        <f>IFERROR(VLOOKUP(B703,'Data '!$B:$H,3,0)," ")</f>
        <v xml:space="preserve"> </v>
      </c>
      <c r="D703" s="33" t="str">
        <f>IFERROR(VLOOKUP($B703,'Data '!$B:$H,4,0)," ")</f>
        <v xml:space="preserve"> </v>
      </c>
      <c r="E703" s="33" t="str">
        <f>IFERROR(VLOOKUP($B703,'Data '!$B:$H,4,0)," ")</f>
        <v xml:space="preserve"> </v>
      </c>
      <c r="F703" s="33" t="str">
        <f>IFERROR(VLOOKUP($B703,'Data '!$B:$H,5,0)," ")</f>
        <v xml:space="preserve"> </v>
      </c>
      <c r="G703" s="34" t="str">
        <f>IFERROR(VLOOKUP($B703,'Data '!$B:$H,7,0)," ")</f>
        <v xml:space="preserve"> </v>
      </c>
      <c r="H703" s="34" t="str">
        <f>IFERROR(VLOOKUP($B703,'Data '!$B:$S,18,0)," ")</f>
        <v xml:space="preserve"> </v>
      </c>
      <c r="I703" s="43" t="str">
        <f>IFERROR(VLOOKUP(B703,'Data '!$B:$G,6,0)," ")</f>
        <v xml:space="preserve"> </v>
      </c>
      <c r="J703" s="50"/>
      <c r="K703" s="50"/>
      <c r="L703" s="50"/>
      <c r="M703" s="53" t="str">
        <f t="shared" si="76"/>
        <v>0</v>
      </c>
      <c r="N703" s="32" t="str">
        <f>IFERROR(VLOOKUP(B703,'Data '!$B:$AN,39,0),"0")</f>
        <v>0</v>
      </c>
      <c r="O703" s="37">
        <f t="shared" si="72"/>
        <v>0</v>
      </c>
      <c r="P703" s="37">
        <f t="shared" si="73"/>
        <v>0</v>
      </c>
      <c r="Q703" s="50">
        <f t="shared" si="77"/>
        <v>0</v>
      </c>
      <c r="R703" s="37">
        <f t="shared" si="74"/>
        <v>0</v>
      </c>
      <c r="S703" s="38">
        <f t="shared" si="75"/>
        <v>0</v>
      </c>
    </row>
    <row r="704" spans="1:19" x14ac:dyDescent="0.25">
      <c r="A704" s="31">
        <f t="shared" si="71"/>
        <v>703</v>
      </c>
      <c r="B704" s="99"/>
      <c r="C704" s="33" t="str">
        <f>IFERROR(VLOOKUP(B704,'Data '!$B:$H,3,0)," ")</f>
        <v xml:space="preserve"> </v>
      </c>
      <c r="D704" s="33" t="str">
        <f>IFERROR(VLOOKUP($B704,'Data '!$B:$H,4,0)," ")</f>
        <v xml:space="preserve"> </v>
      </c>
      <c r="E704" s="33" t="str">
        <f>IFERROR(VLOOKUP($B704,'Data '!$B:$H,4,0)," ")</f>
        <v xml:space="preserve"> </v>
      </c>
      <c r="F704" s="33" t="str">
        <f>IFERROR(VLOOKUP($B704,'Data '!$B:$H,5,0)," ")</f>
        <v xml:space="preserve"> </v>
      </c>
      <c r="G704" s="34" t="str">
        <f>IFERROR(VLOOKUP($B704,'Data '!$B:$H,7,0)," ")</f>
        <v xml:space="preserve"> </v>
      </c>
      <c r="H704" s="34" t="str">
        <f>IFERROR(VLOOKUP($B704,'Data '!$B:$S,18,0)," ")</f>
        <v xml:space="preserve"> </v>
      </c>
      <c r="I704" s="43" t="str">
        <f>IFERROR(VLOOKUP(B704,'Data '!$B:$G,6,0)," ")</f>
        <v xml:space="preserve"> </v>
      </c>
      <c r="J704" s="50"/>
      <c r="K704" s="50"/>
      <c r="L704" s="50"/>
      <c r="M704" s="53" t="str">
        <f t="shared" si="76"/>
        <v>0</v>
      </c>
      <c r="N704" s="32" t="str">
        <f>IFERROR(VLOOKUP(B704,'Data '!$B:$AN,39,0),"0")</f>
        <v>0</v>
      </c>
      <c r="O704" s="37">
        <f t="shared" si="72"/>
        <v>0</v>
      </c>
      <c r="P704" s="37">
        <f t="shared" si="73"/>
        <v>0</v>
      </c>
      <c r="Q704" s="50">
        <f t="shared" si="77"/>
        <v>0</v>
      </c>
      <c r="R704" s="37">
        <f t="shared" si="74"/>
        <v>0</v>
      </c>
      <c r="S704" s="38">
        <f t="shared" si="75"/>
        <v>0</v>
      </c>
    </row>
    <row r="705" spans="1:19" x14ac:dyDescent="0.25">
      <c r="A705" s="31">
        <f t="shared" ref="A705:A768" si="78">ROW()-1</f>
        <v>704</v>
      </c>
      <c r="B705" s="99"/>
      <c r="C705" s="33" t="str">
        <f>IFERROR(VLOOKUP(B705,'Data '!$B:$H,3,0)," ")</f>
        <v xml:space="preserve"> </v>
      </c>
      <c r="D705" s="33" t="str">
        <f>IFERROR(VLOOKUP($B705,'Data '!$B:$H,4,0)," ")</f>
        <v xml:space="preserve"> </v>
      </c>
      <c r="E705" s="33" t="str">
        <f>IFERROR(VLOOKUP($B705,'Data '!$B:$H,4,0)," ")</f>
        <v xml:space="preserve"> </v>
      </c>
      <c r="F705" s="33" t="str">
        <f>IFERROR(VLOOKUP($B705,'Data '!$B:$H,5,0)," ")</f>
        <v xml:space="preserve"> </v>
      </c>
      <c r="G705" s="34" t="str">
        <f>IFERROR(VLOOKUP($B705,'Data '!$B:$H,7,0)," ")</f>
        <v xml:space="preserve"> </v>
      </c>
      <c r="H705" s="34" t="str">
        <f>IFERROR(VLOOKUP($B705,'Data '!$B:$S,18,0)," ")</f>
        <v xml:space="preserve"> </v>
      </c>
      <c r="I705" s="43" t="str">
        <f>IFERROR(VLOOKUP(B705,'Data '!$B:$G,6,0)," ")</f>
        <v xml:space="preserve"> </v>
      </c>
      <c r="J705" s="50"/>
      <c r="K705" s="50"/>
      <c r="L705" s="50"/>
      <c r="M705" s="53" t="str">
        <f t="shared" si="76"/>
        <v>0</v>
      </c>
      <c r="N705" s="32" t="str">
        <f>IFERROR(VLOOKUP(B705,'Data '!$B:$AN,39,0),"0")</f>
        <v>0</v>
      </c>
      <c r="O705" s="37">
        <f t="shared" si="72"/>
        <v>0</v>
      </c>
      <c r="P705" s="37">
        <f t="shared" si="73"/>
        <v>0</v>
      </c>
      <c r="Q705" s="50">
        <f t="shared" si="77"/>
        <v>0</v>
      </c>
      <c r="R705" s="37">
        <f t="shared" si="74"/>
        <v>0</v>
      </c>
      <c r="S705" s="38">
        <f t="shared" si="75"/>
        <v>0</v>
      </c>
    </row>
    <row r="706" spans="1:19" x14ac:dyDescent="0.25">
      <c r="A706" s="31">
        <f t="shared" si="78"/>
        <v>705</v>
      </c>
      <c r="B706" s="99"/>
      <c r="C706" s="33" t="str">
        <f>IFERROR(VLOOKUP(B706,'Data '!$B:$H,3,0)," ")</f>
        <v xml:space="preserve"> </v>
      </c>
      <c r="D706" s="33" t="str">
        <f>IFERROR(VLOOKUP($B706,'Data '!$B:$H,4,0)," ")</f>
        <v xml:space="preserve"> </v>
      </c>
      <c r="E706" s="33" t="str">
        <f>IFERROR(VLOOKUP($B706,'Data '!$B:$H,4,0)," ")</f>
        <v xml:space="preserve"> </v>
      </c>
      <c r="F706" s="33" t="str">
        <f>IFERROR(VLOOKUP($B706,'Data '!$B:$H,5,0)," ")</f>
        <v xml:space="preserve"> </v>
      </c>
      <c r="G706" s="34" t="str">
        <f>IFERROR(VLOOKUP($B706,'Data '!$B:$H,7,0)," ")</f>
        <v xml:space="preserve"> </v>
      </c>
      <c r="H706" s="34" t="str">
        <f>IFERROR(VLOOKUP($B706,'Data '!$B:$S,18,0)," ")</f>
        <v xml:space="preserve"> </v>
      </c>
      <c r="I706" s="43" t="str">
        <f>IFERROR(VLOOKUP(B706,'Data '!$B:$G,6,0)," ")</f>
        <v xml:space="preserve"> </v>
      </c>
      <c r="J706" s="50"/>
      <c r="K706" s="50"/>
      <c r="L706" s="50"/>
      <c r="M706" s="53" t="str">
        <f t="shared" si="76"/>
        <v>0</v>
      </c>
      <c r="N706" s="32" t="str">
        <f>IFERROR(VLOOKUP(B706,'Data '!$B:$AN,39,0),"0")</f>
        <v>0</v>
      </c>
      <c r="O706" s="37">
        <f t="shared" ref="O706:O769" si="79">SUMIFS($M:$M,$J:$J,$X$1,$B:$B,$B706)</f>
        <v>0</v>
      </c>
      <c r="P706" s="37">
        <f t="shared" ref="P706:P769" si="80">SUMIFS($M:$M,$J:$J,$Y$1,$B:$B,$B706)</f>
        <v>0</v>
      </c>
      <c r="Q706" s="50">
        <f t="shared" si="77"/>
        <v>0</v>
      </c>
      <c r="R706" s="37">
        <f t="shared" ref="R706:R769" si="81">SUMIFS($M:$M,$J:$J,$Z$1,$B:$B,$B706)</f>
        <v>0</v>
      </c>
      <c r="S706" s="38">
        <f t="shared" ref="S706:S769" si="82">SUMIFS($M:$M,$J:$J,$AA$1,$B:$B,$B706)</f>
        <v>0</v>
      </c>
    </row>
    <row r="707" spans="1:19" x14ac:dyDescent="0.25">
      <c r="A707" s="31">
        <f t="shared" si="78"/>
        <v>706</v>
      </c>
      <c r="B707" s="99"/>
      <c r="C707" s="33" t="str">
        <f>IFERROR(VLOOKUP(B707,'Data '!$B:$H,3,0)," ")</f>
        <v xml:space="preserve"> </v>
      </c>
      <c r="D707" s="33" t="str">
        <f>IFERROR(VLOOKUP($B707,'Data '!$B:$H,4,0)," ")</f>
        <v xml:space="preserve"> </v>
      </c>
      <c r="E707" s="33" t="str">
        <f>IFERROR(VLOOKUP($B707,'Data '!$B:$H,4,0)," ")</f>
        <v xml:space="preserve"> </v>
      </c>
      <c r="F707" s="33" t="str">
        <f>IFERROR(VLOOKUP($B707,'Data '!$B:$H,5,0)," ")</f>
        <v xml:space="preserve"> </v>
      </c>
      <c r="G707" s="34" t="str">
        <f>IFERROR(VLOOKUP($B707,'Data '!$B:$H,7,0)," ")</f>
        <v xml:space="preserve"> </v>
      </c>
      <c r="H707" s="34" t="str">
        <f>IFERROR(VLOOKUP($B707,'Data '!$B:$S,18,0)," ")</f>
        <v xml:space="preserve"> </v>
      </c>
      <c r="I707" s="43" t="str">
        <f>IFERROR(VLOOKUP(B707,'Data '!$B:$G,6,0)," ")</f>
        <v xml:space="preserve"> </v>
      </c>
      <c r="J707" s="50"/>
      <c r="K707" s="50"/>
      <c r="L707" s="50"/>
      <c r="M707" s="53" t="str">
        <f t="shared" ref="M707:M770" si="83">IF(J707=$Z$1,((L707-K707)+1),IF(I707=1,NETWORKDAYS.INTL(K707,L707,7),IF(I707=2,NETWORKDAYS.INTL(K707,L707,16),"0")))</f>
        <v>0</v>
      </c>
      <c r="N707" s="32" t="str">
        <f>IFERROR(VLOOKUP(B707,'Data '!$B:$AN,39,0),"0")</f>
        <v>0</v>
      </c>
      <c r="O707" s="37">
        <f t="shared" si="79"/>
        <v>0</v>
      </c>
      <c r="P707" s="37">
        <f t="shared" si="80"/>
        <v>0</v>
      </c>
      <c r="Q707" s="50">
        <f t="shared" si="77"/>
        <v>0</v>
      </c>
      <c r="R707" s="37">
        <f t="shared" si="81"/>
        <v>0</v>
      </c>
      <c r="S707" s="38">
        <f t="shared" si="82"/>
        <v>0</v>
      </c>
    </row>
    <row r="708" spans="1:19" x14ac:dyDescent="0.25">
      <c r="A708" s="31">
        <f t="shared" si="78"/>
        <v>707</v>
      </c>
      <c r="B708" s="99"/>
      <c r="C708" s="33" t="str">
        <f>IFERROR(VLOOKUP(B708,'Data '!$B:$H,3,0)," ")</f>
        <v xml:space="preserve"> </v>
      </c>
      <c r="D708" s="33" t="str">
        <f>IFERROR(VLOOKUP($B708,'Data '!$B:$H,4,0)," ")</f>
        <v xml:space="preserve"> </v>
      </c>
      <c r="E708" s="33" t="str">
        <f>IFERROR(VLOOKUP($B708,'Data '!$B:$H,4,0)," ")</f>
        <v xml:space="preserve"> </v>
      </c>
      <c r="F708" s="33" t="str">
        <f>IFERROR(VLOOKUP($B708,'Data '!$B:$H,5,0)," ")</f>
        <v xml:space="preserve"> </v>
      </c>
      <c r="G708" s="34" t="str">
        <f>IFERROR(VLOOKUP($B708,'Data '!$B:$H,7,0)," ")</f>
        <v xml:space="preserve"> </v>
      </c>
      <c r="H708" s="34" t="str">
        <f>IFERROR(VLOOKUP($B708,'Data '!$B:$S,18,0)," ")</f>
        <v xml:space="preserve"> </v>
      </c>
      <c r="I708" s="43" t="str">
        <f>IFERROR(VLOOKUP(B708,'Data '!$B:$G,6,0)," ")</f>
        <v xml:space="preserve"> </v>
      </c>
      <c r="J708" s="50"/>
      <c r="K708" s="50"/>
      <c r="L708" s="50"/>
      <c r="M708" s="53" t="str">
        <f t="shared" si="83"/>
        <v>0</v>
      </c>
      <c r="N708" s="32" t="str">
        <f>IFERROR(VLOOKUP(B708,'Data '!$B:$AN,39,0),"0")</f>
        <v>0</v>
      </c>
      <c r="O708" s="37">
        <f t="shared" si="79"/>
        <v>0</v>
      </c>
      <c r="P708" s="37">
        <f t="shared" si="80"/>
        <v>0</v>
      </c>
      <c r="Q708" s="50">
        <f t="shared" si="77"/>
        <v>0</v>
      </c>
      <c r="R708" s="37">
        <f t="shared" si="81"/>
        <v>0</v>
      </c>
      <c r="S708" s="38">
        <f t="shared" si="82"/>
        <v>0</v>
      </c>
    </row>
    <row r="709" spans="1:19" x14ac:dyDescent="0.25">
      <c r="A709" s="31">
        <f t="shared" si="78"/>
        <v>708</v>
      </c>
      <c r="B709" s="99"/>
      <c r="C709" s="33" t="str">
        <f>IFERROR(VLOOKUP(B709,'Data '!$B:$H,3,0)," ")</f>
        <v xml:space="preserve"> </v>
      </c>
      <c r="D709" s="33" t="str">
        <f>IFERROR(VLOOKUP($B709,'Data '!$B:$H,4,0)," ")</f>
        <v xml:space="preserve"> </v>
      </c>
      <c r="E709" s="33" t="str">
        <f>IFERROR(VLOOKUP($B709,'Data '!$B:$H,4,0)," ")</f>
        <v xml:space="preserve"> </v>
      </c>
      <c r="F709" s="33" t="str">
        <f>IFERROR(VLOOKUP($B709,'Data '!$B:$H,5,0)," ")</f>
        <v xml:space="preserve"> </v>
      </c>
      <c r="G709" s="34" t="str">
        <f>IFERROR(VLOOKUP($B709,'Data '!$B:$H,7,0)," ")</f>
        <v xml:space="preserve"> </v>
      </c>
      <c r="H709" s="34" t="str">
        <f>IFERROR(VLOOKUP($B709,'Data '!$B:$S,18,0)," ")</f>
        <v xml:space="preserve"> </v>
      </c>
      <c r="I709" s="43" t="str">
        <f>IFERROR(VLOOKUP(B709,'Data '!$B:$G,6,0)," ")</f>
        <v xml:space="preserve"> </v>
      </c>
      <c r="J709" s="50"/>
      <c r="K709" s="50"/>
      <c r="L709" s="50"/>
      <c r="M709" s="53" t="str">
        <f t="shared" si="83"/>
        <v>0</v>
      </c>
      <c r="N709" s="32" t="str">
        <f>IFERROR(VLOOKUP(B709,'Data '!$B:$AN,39,0),"0")</f>
        <v>0</v>
      </c>
      <c r="O709" s="37">
        <f t="shared" si="79"/>
        <v>0</v>
      </c>
      <c r="P709" s="37">
        <f t="shared" si="80"/>
        <v>0</v>
      </c>
      <c r="Q709" s="50">
        <f t="shared" ref="Q709:Q772" si="84">N709-SUM(O709:P709)</f>
        <v>0</v>
      </c>
      <c r="R709" s="37">
        <f t="shared" si="81"/>
        <v>0</v>
      </c>
      <c r="S709" s="38">
        <f t="shared" si="82"/>
        <v>0</v>
      </c>
    </row>
    <row r="710" spans="1:19" x14ac:dyDescent="0.25">
      <c r="A710" s="31">
        <f t="shared" si="78"/>
        <v>709</v>
      </c>
      <c r="B710" s="99"/>
      <c r="C710" s="33" t="str">
        <f>IFERROR(VLOOKUP(B710,'Data '!$B:$H,3,0)," ")</f>
        <v xml:space="preserve"> </v>
      </c>
      <c r="D710" s="33" t="str">
        <f>IFERROR(VLOOKUP($B710,'Data '!$B:$H,4,0)," ")</f>
        <v xml:space="preserve"> </v>
      </c>
      <c r="E710" s="33" t="str">
        <f>IFERROR(VLOOKUP($B710,'Data '!$B:$H,4,0)," ")</f>
        <v xml:space="preserve"> </v>
      </c>
      <c r="F710" s="33" t="str">
        <f>IFERROR(VLOOKUP($B710,'Data '!$B:$H,5,0)," ")</f>
        <v xml:space="preserve"> </v>
      </c>
      <c r="G710" s="34" t="str">
        <f>IFERROR(VLOOKUP($B710,'Data '!$B:$H,7,0)," ")</f>
        <v xml:space="preserve"> </v>
      </c>
      <c r="H710" s="34" t="str">
        <f>IFERROR(VLOOKUP($B710,'Data '!$B:$S,18,0)," ")</f>
        <v xml:space="preserve"> </v>
      </c>
      <c r="I710" s="43" t="str">
        <f>IFERROR(VLOOKUP(B710,'Data '!$B:$G,6,0)," ")</f>
        <v xml:space="preserve"> </v>
      </c>
      <c r="J710" s="50"/>
      <c r="K710" s="50"/>
      <c r="L710" s="50"/>
      <c r="M710" s="53" t="str">
        <f t="shared" si="83"/>
        <v>0</v>
      </c>
      <c r="N710" s="32" t="str">
        <f>IFERROR(VLOOKUP(B710,'Data '!$B:$AN,39,0),"0")</f>
        <v>0</v>
      </c>
      <c r="O710" s="37">
        <f t="shared" si="79"/>
        <v>0</v>
      </c>
      <c r="P710" s="37">
        <f t="shared" si="80"/>
        <v>0</v>
      </c>
      <c r="Q710" s="50">
        <f t="shared" si="84"/>
        <v>0</v>
      </c>
      <c r="R710" s="37">
        <f t="shared" si="81"/>
        <v>0</v>
      </c>
      <c r="S710" s="38">
        <f t="shared" si="82"/>
        <v>0</v>
      </c>
    </row>
    <row r="711" spans="1:19" x14ac:dyDescent="0.25">
      <c r="A711" s="31">
        <f t="shared" si="78"/>
        <v>710</v>
      </c>
      <c r="B711" s="99"/>
      <c r="C711" s="33" t="str">
        <f>IFERROR(VLOOKUP(B711,'Data '!$B:$H,3,0)," ")</f>
        <v xml:space="preserve"> </v>
      </c>
      <c r="D711" s="33" t="str">
        <f>IFERROR(VLOOKUP($B711,'Data '!$B:$H,4,0)," ")</f>
        <v xml:space="preserve"> </v>
      </c>
      <c r="E711" s="33" t="str">
        <f>IFERROR(VLOOKUP($B711,'Data '!$B:$H,4,0)," ")</f>
        <v xml:space="preserve"> </v>
      </c>
      <c r="F711" s="33" t="str">
        <f>IFERROR(VLOOKUP($B711,'Data '!$B:$H,5,0)," ")</f>
        <v xml:space="preserve"> </v>
      </c>
      <c r="G711" s="34" t="str">
        <f>IFERROR(VLOOKUP($B711,'Data '!$B:$H,7,0)," ")</f>
        <v xml:space="preserve"> </v>
      </c>
      <c r="H711" s="34" t="str">
        <f>IFERROR(VLOOKUP($B711,'Data '!$B:$S,18,0)," ")</f>
        <v xml:space="preserve"> </v>
      </c>
      <c r="I711" s="43" t="str">
        <f>IFERROR(VLOOKUP(B711,'Data '!$B:$G,6,0)," ")</f>
        <v xml:space="preserve"> </v>
      </c>
      <c r="J711" s="50"/>
      <c r="K711" s="50"/>
      <c r="L711" s="50"/>
      <c r="M711" s="53" t="str">
        <f t="shared" si="83"/>
        <v>0</v>
      </c>
      <c r="N711" s="32" t="str">
        <f>IFERROR(VLOOKUP(B711,'Data '!$B:$AN,39,0),"0")</f>
        <v>0</v>
      </c>
      <c r="O711" s="37">
        <f t="shared" si="79"/>
        <v>0</v>
      </c>
      <c r="P711" s="37">
        <f t="shared" si="80"/>
        <v>0</v>
      </c>
      <c r="Q711" s="50">
        <f t="shared" si="84"/>
        <v>0</v>
      </c>
      <c r="R711" s="37">
        <f t="shared" si="81"/>
        <v>0</v>
      </c>
      <c r="S711" s="38">
        <f t="shared" si="82"/>
        <v>0</v>
      </c>
    </row>
    <row r="712" spans="1:19" x14ac:dyDescent="0.25">
      <c r="A712" s="31">
        <f t="shared" si="78"/>
        <v>711</v>
      </c>
      <c r="B712" s="99"/>
      <c r="C712" s="33" t="str">
        <f>IFERROR(VLOOKUP(B712,'Data '!$B:$H,3,0)," ")</f>
        <v xml:space="preserve"> </v>
      </c>
      <c r="D712" s="33" t="str">
        <f>IFERROR(VLOOKUP($B712,'Data '!$B:$H,4,0)," ")</f>
        <v xml:space="preserve"> </v>
      </c>
      <c r="E712" s="33" t="str">
        <f>IFERROR(VLOOKUP($B712,'Data '!$B:$H,4,0)," ")</f>
        <v xml:space="preserve"> </v>
      </c>
      <c r="F712" s="33" t="str">
        <f>IFERROR(VLOOKUP($B712,'Data '!$B:$H,5,0)," ")</f>
        <v xml:space="preserve"> </v>
      </c>
      <c r="G712" s="34" t="str">
        <f>IFERROR(VLOOKUP($B712,'Data '!$B:$H,7,0)," ")</f>
        <v xml:space="preserve"> </v>
      </c>
      <c r="H712" s="34" t="str">
        <f>IFERROR(VLOOKUP($B712,'Data '!$B:$S,18,0)," ")</f>
        <v xml:space="preserve"> </v>
      </c>
      <c r="I712" s="43" t="str">
        <f>IFERROR(VLOOKUP(B712,'Data '!$B:$G,6,0)," ")</f>
        <v xml:space="preserve"> </v>
      </c>
      <c r="J712" s="50"/>
      <c r="K712" s="50"/>
      <c r="L712" s="50"/>
      <c r="M712" s="53" t="str">
        <f t="shared" si="83"/>
        <v>0</v>
      </c>
      <c r="N712" s="32" t="str">
        <f>IFERROR(VLOOKUP(B712,'Data '!$B:$AN,39,0),"0")</f>
        <v>0</v>
      </c>
      <c r="O712" s="37">
        <f t="shared" si="79"/>
        <v>0</v>
      </c>
      <c r="P712" s="37">
        <f t="shared" si="80"/>
        <v>0</v>
      </c>
      <c r="Q712" s="50">
        <f t="shared" si="84"/>
        <v>0</v>
      </c>
      <c r="R712" s="37">
        <f t="shared" si="81"/>
        <v>0</v>
      </c>
      <c r="S712" s="38">
        <f t="shared" si="82"/>
        <v>0</v>
      </c>
    </row>
    <row r="713" spans="1:19" x14ac:dyDescent="0.25">
      <c r="A713" s="31">
        <f t="shared" si="78"/>
        <v>712</v>
      </c>
      <c r="B713" s="99"/>
      <c r="C713" s="33" t="str">
        <f>IFERROR(VLOOKUP(B713,'Data '!$B:$H,3,0)," ")</f>
        <v xml:space="preserve"> </v>
      </c>
      <c r="D713" s="33" t="str">
        <f>IFERROR(VLOOKUP($B713,'Data '!$B:$H,4,0)," ")</f>
        <v xml:space="preserve"> </v>
      </c>
      <c r="E713" s="33" t="str">
        <f>IFERROR(VLOOKUP($B713,'Data '!$B:$H,4,0)," ")</f>
        <v xml:space="preserve"> </v>
      </c>
      <c r="F713" s="33" t="str">
        <f>IFERROR(VLOOKUP($B713,'Data '!$B:$H,5,0)," ")</f>
        <v xml:space="preserve"> </v>
      </c>
      <c r="G713" s="34" t="str">
        <f>IFERROR(VLOOKUP($B713,'Data '!$B:$H,7,0)," ")</f>
        <v xml:space="preserve"> </v>
      </c>
      <c r="H713" s="34" t="str">
        <f>IFERROR(VLOOKUP($B713,'Data '!$B:$S,18,0)," ")</f>
        <v xml:space="preserve"> </v>
      </c>
      <c r="I713" s="43" t="str">
        <f>IFERROR(VLOOKUP(B713,'Data '!$B:$G,6,0)," ")</f>
        <v xml:space="preserve"> </v>
      </c>
      <c r="J713" s="50"/>
      <c r="K713" s="50"/>
      <c r="L713" s="50"/>
      <c r="M713" s="53" t="str">
        <f t="shared" si="83"/>
        <v>0</v>
      </c>
      <c r="N713" s="32" t="str">
        <f>IFERROR(VLOOKUP(B713,'Data '!$B:$AN,39,0),"0")</f>
        <v>0</v>
      </c>
      <c r="O713" s="37">
        <f t="shared" si="79"/>
        <v>0</v>
      </c>
      <c r="P713" s="37">
        <f t="shared" si="80"/>
        <v>0</v>
      </c>
      <c r="Q713" s="50">
        <f t="shared" si="84"/>
        <v>0</v>
      </c>
      <c r="R713" s="37">
        <f t="shared" si="81"/>
        <v>0</v>
      </c>
      <c r="S713" s="38">
        <f t="shared" si="82"/>
        <v>0</v>
      </c>
    </row>
    <row r="714" spans="1:19" x14ac:dyDescent="0.25">
      <c r="A714" s="31">
        <f t="shared" si="78"/>
        <v>713</v>
      </c>
      <c r="B714" s="99"/>
      <c r="C714" s="33" t="str">
        <f>IFERROR(VLOOKUP(B714,'Data '!$B:$H,3,0)," ")</f>
        <v xml:space="preserve"> </v>
      </c>
      <c r="D714" s="33" t="str">
        <f>IFERROR(VLOOKUP($B714,'Data '!$B:$H,4,0)," ")</f>
        <v xml:space="preserve"> </v>
      </c>
      <c r="E714" s="33" t="str">
        <f>IFERROR(VLOOKUP($B714,'Data '!$B:$H,4,0)," ")</f>
        <v xml:space="preserve"> </v>
      </c>
      <c r="F714" s="33" t="str">
        <f>IFERROR(VLOOKUP($B714,'Data '!$B:$H,5,0)," ")</f>
        <v xml:space="preserve"> </v>
      </c>
      <c r="G714" s="34" t="str">
        <f>IFERROR(VLOOKUP($B714,'Data '!$B:$H,7,0)," ")</f>
        <v xml:space="preserve"> </v>
      </c>
      <c r="H714" s="34" t="str">
        <f>IFERROR(VLOOKUP($B714,'Data '!$B:$S,18,0)," ")</f>
        <v xml:space="preserve"> </v>
      </c>
      <c r="I714" s="43" t="str">
        <f>IFERROR(VLOOKUP(B714,'Data '!$B:$G,6,0)," ")</f>
        <v xml:space="preserve"> </v>
      </c>
      <c r="J714" s="50"/>
      <c r="K714" s="50"/>
      <c r="L714" s="50"/>
      <c r="M714" s="53" t="str">
        <f t="shared" si="83"/>
        <v>0</v>
      </c>
      <c r="N714" s="32" t="str">
        <f>IFERROR(VLOOKUP(B714,'Data '!$B:$AN,39,0),"0")</f>
        <v>0</v>
      </c>
      <c r="O714" s="37">
        <f t="shared" si="79"/>
        <v>0</v>
      </c>
      <c r="P714" s="37">
        <f t="shared" si="80"/>
        <v>0</v>
      </c>
      <c r="Q714" s="50">
        <f t="shared" si="84"/>
        <v>0</v>
      </c>
      <c r="R714" s="37">
        <f t="shared" si="81"/>
        <v>0</v>
      </c>
      <c r="S714" s="38">
        <f t="shared" si="82"/>
        <v>0</v>
      </c>
    </row>
    <row r="715" spans="1:19" x14ac:dyDescent="0.25">
      <c r="A715" s="31">
        <f t="shared" si="78"/>
        <v>714</v>
      </c>
      <c r="B715" s="99"/>
      <c r="C715" s="33" t="str">
        <f>IFERROR(VLOOKUP(B715,'Data '!$B:$H,3,0)," ")</f>
        <v xml:space="preserve"> </v>
      </c>
      <c r="D715" s="33" t="str">
        <f>IFERROR(VLOOKUP($B715,'Data '!$B:$H,4,0)," ")</f>
        <v xml:space="preserve"> </v>
      </c>
      <c r="E715" s="33" t="str">
        <f>IFERROR(VLOOKUP($B715,'Data '!$B:$H,4,0)," ")</f>
        <v xml:space="preserve"> </v>
      </c>
      <c r="F715" s="33" t="str">
        <f>IFERROR(VLOOKUP($B715,'Data '!$B:$H,5,0)," ")</f>
        <v xml:space="preserve"> </v>
      </c>
      <c r="G715" s="34" t="str">
        <f>IFERROR(VLOOKUP($B715,'Data '!$B:$H,7,0)," ")</f>
        <v xml:space="preserve"> </v>
      </c>
      <c r="H715" s="34" t="str">
        <f>IFERROR(VLOOKUP($B715,'Data '!$B:$S,18,0)," ")</f>
        <v xml:space="preserve"> </v>
      </c>
      <c r="I715" s="43" t="str">
        <f>IFERROR(VLOOKUP(B715,'Data '!$B:$G,6,0)," ")</f>
        <v xml:space="preserve"> </v>
      </c>
      <c r="J715" s="50"/>
      <c r="K715" s="50"/>
      <c r="L715" s="50"/>
      <c r="M715" s="53" t="str">
        <f t="shared" si="83"/>
        <v>0</v>
      </c>
      <c r="N715" s="32" t="str">
        <f>IFERROR(VLOOKUP(B715,'Data '!$B:$AN,39,0),"0")</f>
        <v>0</v>
      </c>
      <c r="O715" s="37">
        <f t="shared" si="79"/>
        <v>0</v>
      </c>
      <c r="P715" s="37">
        <f t="shared" si="80"/>
        <v>0</v>
      </c>
      <c r="Q715" s="50">
        <f t="shared" si="84"/>
        <v>0</v>
      </c>
      <c r="R715" s="37">
        <f t="shared" si="81"/>
        <v>0</v>
      </c>
      <c r="S715" s="38">
        <f t="shared" si="82"/>
        <v>0</v>
      </c>
    </row>
    <row r="716" spans="1:19" x14ac:dyDescent="0.25">
      <c r="A716" s="31">
        <f t="shared" si="78"/>
        <v>715</v>
      </c>
      <c r="B716" s="99"/>
      <c r="C716" s="33" t="str">
        <f>IFERROR(VLOOKUP(B716,'Data '!$B:$H,3,0)," ")</f>
        <v xml:space="preserve"> </v>
      </c>
      <c r="D716" s="33" t="str">
        <f>IFERROR(VLOOKUP($B716,'Data '!$B:$H,4,0)," ")</f>
        <v xml:space="preserve"> </v>
      </c>
      <c r="E716" s="33" t="str">
        <f>IFERROR(VLOOKUP($B716,'Data '!$B:$H,4,0)," ")</f>
        <v xml:space="preserve"> </v>
      </c>
      <c r="F716" s="33" t="str">
        <f>IFERROR(VLOOKUP($B716,'Data '!$B:$H,5,0)," ")</f>
        <v xml:space="preserve"> </v>
      </c>
      <c r="G716" s="34" t="str">
        <f>IFERROR(VLOOKUP($B716,'Data '!$B:$H,7,0)," ")</f>
        <v xml:space="preserve"> </v>
      </c>
      <c r="H716" s="34" t="str">
        <f>IFERROR(VLOOKUP($B716,'Data '!$B:$S,18,0)," ")</f>
        <v xml:space="preserve"> </v>
      </c>
      <c r="I716" s="43" t="str">
        <f>IFERROR(VLOOKUP(B716,'Data '!$B:$G,6,0)," ")</f>
        <v xml:space="preserve"> </v>
      </c>
      <c r="J716" s="50"/>
      <c r="K716" s="50"/>
      <c r="L716" s="50"/>
      <c r="M716" s="53" t="str">
        <f t="shared" si="83"/>
        <v>0</v>
      </c>
      <c r="N716" s="32" t="str">
        <f>IFERROR(VLOOKUP(B716,'Data '!$B:$AN,39,0),"0")</f>
        <v>0</v>
      </c>
      <c r="O716" s="37">
        <f t="shared" si="79"/>
        <v>0</v>
      </c>
      <c r="P716" s="37">
        <f t="shared" si="80"/>
        <v>0</v>
      </c>
      <c r="Q716" s="50">
        <f t="shared" si="84"/>
        <v>0</v>
      </c>
      <c r="R716" s="37">
        <f t="shared" si="81"/>
        <v>0</v>
      </c>
      <c r="S716" s="38">
        <f t="shared" si="82"/>
        <v>0</v>
      </c>
    </row>
    <row r="717" spans="1:19" x14ac:dyDescent="0.25">
      <c r="A717" s="31">
        <f t="shared" si="78"/>
        <v>716</v>
      </c>
      <c r="B717" s="99"/>
      <c r="C717" s="33" t="str">
        <f>IFERROR(VLOOKUP(B717,'Data '!$B:$H,3,0)," ")</f>
        <v xml:space="preserve"> </v>
      </c>
      <c r="D717" s="33" t="str">
        <f>IFERROR(VLOOKUP($B717,'Data '!$B:$H,4,0)," ")</f>
        <v xml:space="preserve"> </v>
      </c>
      <c r="E717" s="33" t="str">
        <f>IFERROR(VLOOKUP($B717,'Data '!$B:$H,4,0)," ")</f>
        <v xml:space="preserve"> </v>
      </c>
      <c r="F717" s="33" t="str">
        <f>IFERROR(VLOOKUP($B717,'Data '!$B:$H,5,0)," ")</f>
        <v xml:space="preserve"> </v>
      </c>
      <c r="G717" s="34" t="str">
        <f>IFERROR(VLOOKUP($B717,'Data '!$B:$H,7,0)," ")</f>
        <v xml:space="preserve"> </v>
      </c>
      <c r="H717" s="34" t="str">
        <f>IFERROR(VLOOKUP($B717,'Data '!$B:$S,18,0)," ")</f>
        <v xml:space="preserve"> </v>
      </c>
      <c r="I717" s="43" t="str">
        <f>IFERROR(VLOOKUP(B717,'Data '!$B:$G,6,0)," ")</f>
        <v xml:space="preserve"> </v>
      </c>
      <c r="J717" s="50"/>
      <c r="K717" s="50"/>
      <c r="L717" s="50"/>
      <c r="M717" s="53" t="str">
        <f t="shared" si="83"/>
        <v>0</v>
      </c>
      <c r="N717" s="32" t="str">
        <f>IFERROR(VLOOKUP(B717,'Data '!$B:$AN,39,0),"0")</f>
        <v>0</v>
      </c>
      <c r="O717" s="37">
        <f t="shared" si="79"/>
        <v>0</v>
      </c>
      <c r="P717" s="37">
        <f t="shared" si="80"/>
        <v>0</v>
      </c>
      <c r="Q717" s="50">
        <f t="shared" si="84"/>
        <v>0</v>
      </c>
      <c r="R717" s="37">
        <f t="shared" si="81"/>
        <v>0</v>
      </c>
      <c r="S717" s="38">
        <f t="shared" si="82"/>
        <v>0</v>
      </c>
    </row>
    <row r="718" spans="1:19" x14ac:dyDescent="0.25">
      <c r="A718" s="31">
        <f t="shared" si="78"/>
        <v>717</v>
      </c>
      <c r="B718" s="99"/>
      <c r="C718" s="33" t="str">
        <f>IFERROR(VLOOKUP(B718,'Data '!$B:$H,3,0)," ")</f>
        <v xml:space="preserve"> </v>
      </c>
      <c r="D718" s="33" t="str">
        <f>IFERROR(VLOOKUP($B718,'Data '!$B:$H,4,0)," ")</f>
        <v xml:space="preserve"> </v>
      </c>
      <c r="E718" s="33" t="str">
        <f>IFERROR(VLOOKUP($B718,'Data '!$B:$H,4,0)," ")</f>
        <v xml:space="preserve"> </v>
      </c>
      <c r="F718" s="33" t="str">
        <f>IFERROR(VLOOKUP($B718,'Data '!$B:$H,5,0)," ")</f>
        <v xml:space="preserve"> </v>
      </c>
      <c r="G718" s="34" t="str">
        <f>IFERROR(VLOOKUP($B718,'Data '!$B:$H,7,0)," ")</f>
        <v xml:space="preserve"> </v>
      </c>
      <c r="H718" s="34" t="str">
        <f>IFERROR(VLOOKUP($B718,'Data '!$B:$S,18,0)," ")</f>
        <v xml:space="preserve"> </v>
      </c>
      <c r="I718" s="43" t="str">
        <f>IFERROR(VLOOKUP(B718,'Data '!$B:$G,6,0)," ")</f>
        <v xml:space="preserve"> </v>
      </c>
      <c r="J718" s="50"/>
      <c r="K718" s="50"/>
      <c r="L718" s="50"/>
      <c r="M718" s="53" t="str">
        <f t="shared" si="83"/>
        <v>0</v>
      </c>
      <c r="N718" s="32" t="str">
        <f>IFERROR(VLOOKUP(B718,'Data '!$B:$AN,39,0),"0")</f>
        <v>0</v>
      </c>
      <c r="O718" s="37">
        <f t="shared" si="79"/>
        <v>0</v>
      </c>
      <c r="P718" s="37">
        <f t="shared" si="80"/>
        <v>0</v>
      </c>
      <c r="Q718" s="50">
        <f t="shared" si="84"/>
        <v>0</v>
      </c>
      <c r="R718" s="37">
        <f t="shared" si="81"/>
        <v>0</v>
      </c>
      <c r="S718" s="38">
        <f t="shared" si="82"/>
        <v>0</v>
      </c>
    </row>
    <row r="719" spans="1:19" x14ac:dyDescent="0.25">
      <c r="A719" s="31">
        <f t="shared" si="78"/>
        <v>718</v>
      </c>
      <c r="B719" s="99"/>
      <c r="C719" s="33" t="str">
        <f>IFERROR(VLOOKUP(B719,'Data '!$B:$H,3,0)," ")</f>
        <v xml:space="preserve"> </v>
      </c>
      <c r="D719" s="33" t="str">
        <f>IFERROR(VLOOKUP($B719,'Data '!$B:$H,4,0)," ")</f>
        <v xml:space="preserve"> </v>
      </c>
      <c r="E719" s="33" t="str">
        <f>IFERROR(VLOOKUP($B719,'Data '!$B:$H,4,0)," ")</f>
        <v xml:space="preserve"> </v>
      </c>
      <c r="F719" s="33" t="str">
        <f>IFERROR(VLOOKUP($B719,'Data '!$B:$H,5,0)," ")</f>
        <v xml:space="preserve"> </v>
      </c>
      <c r="G719" s="34" t="str">
        <f>IFERROR(VLOOKUP($B719,'Data '!$B:$H,7,0)," ")</f>
        <v xml:space="preserve"> </v>
      </c>
      <c r="H719" s="34" t="str">
        <f>IFERROR(VLOOKUP($B719,'Data '!$B:$S,18,0)," ")</f>
        <v xml:space="preserve"> </v>
      </c>
      <c r="I719" s="43" t="str">
        <f>IFERROR(VLOOKUP(B719,'Data '!$B:$G,6,0)," ")</f>
        <v xml:space="preserve"> </v>
      </c>
      <c r="J719" s="50"/>
      <c r="K719" s="50"/>
      <c r="L719" s="50"/>
      <c r="M719" s="53" t="str">
        <f t="shared" si="83"/>
        <v>0</v>
      </c>
      <c r="N719" s="32" t="str">
        <f>IFERROR(VLOOKUP(B719,'Data '!$B:$AN,39,0),"0")</f>
        <v>0</v>
      </c>
      <c r="O719" s="37">
        <f t="shared" si="79"/>
        <v>0</v>
      </c>
      <c r="P719" s="37">
        <f t="shared" si="80"/>
        <v>0</v>
      </c>
      <c r="Q719" s="50">
        <f t="shared" si="84"/>
        <v>0</v>
      </c>
      <c r="R719" s="37">
        <f t="shared" si="81"/>
        <v>0</v>
      </c>
      <c r="S719" s="38">
        <f t="shared" si="82"/>
        <v>0</v>
      </c>
    </row>
    <row r="720" spans="1:19" x14ac:dyDescent="0.25">
      <c r="A720" s="31">
        <f t="shared" si="78"/>
        <v>719</v>
      </c>
      <c r="B720" s="99"/>
      <c r="C720" s="33" t="str">
        <f>IFERROR(VLOOKUP(B720,'Data '!$B:$H,3,0)," ")</f>
        <v xml:space="preserve"> </v>
      </c>
      <c r="D720" s="33" t="str">
        <f>IFERROR(VLOOKUP($B720,'Data '!$B:$H,4,0)," ")</f>
        <v xml:space="preserve"> </v>
      </c>
      <c r="E720" s="33" t="str">
        <f>IFERROR(VLOOKUP($B720,'Data '!$B:$H,4,0)," ")</f>
        <v xml:space="preserve"> </v>
      </c>
      <c r="F720" s="33" t="str">
        <f>IFERROR(VLOOKUP($B720,'Data '!$B:$H,5,0)," ")</f>
        <v xml:space="preserve"> </v>
      </c>
      <c r="G720" s="34" t="str">
        <f>IFERROR(VLOOKUP($B720,'Data '!$B:$H,7,0)," ")</f>
        <v xml:space="preserve"> </v>
      </c>
      <c r="H720" s="34" t="str">
        <f>IFERROR(VLOOKUP($B720,'Data '!$B:$S,18,0)," ")</f>
        <v xml:space="preserve"> </v>
      </c>
      <c r="I720" s="43" t="str">
        <f>IFERROR(VLOOKUP(B720,'Data '!$B:$G,6,0)," ")</f>
        <v xml:space="preserve"> </v>
      </c>
      <c r="J720" s="50"/>
      <c r="K720" s="50"/>
      <c r="L720" s="50"/>
      <c r="M720" s="53" t="str">
        <f t="shared" si="83"/>
        <v>0</v>
      </c>
      <c r="N720" s="32" t="str">
        <f>IFERROR(VLOOKUP(B720,'Data '!$B:$AN,39,0),"0")</f>
        <v>0</v>
      </c>
      <c r="O720" s="37">
        <f t="shared" si="79"/>
        <v>0</v>
      </c>
      <c r="P720" s="37">
        <f t="shared" si="80"/>
        <v>0</v>
      </c>
      <c r="Q720" s="50">
        <f t="shared" si="84"/>
        <v>0</v>
      </c>
      <c r="R720" s="37">
        <f t="shared" si="81"/>
        <v>0</v>
      </c>
      <c r="S720" s="38">
        <f t="shared" si="82"/>
        <v>0</v>
      </c>
    </row>
    <row r="721" spans="1:19" x14ac:dyDescent="0.25">
      <c r="A721" s="31">
        <f t="shared" si="78"/>
        <v>720</v>
      </c>
      <c r="B721" s="99"/>
      <c r="C721" s="33" t="str">
        <f>IFERROR(VLOOKUP(B721,'Data '!$B:$H,3,0)," ")</f>
        <v xml:space="preserve"> </v>
      </c>
      <c r="D721" s="33" t="str">
        <f>IFERROR(VLOOKUP($B721,'Data '!$B:$H,4,0)," ")</f>
        <v xml:space="preserve"> </v>
      </c>
      <c r="E721" s="33" t="str">
        <f>IFERROR(VLOOKUP($B721,'Data '!$B:$H,4,0)," ")</f>
        <v xml:space="preserve"> </v>
      </c>
      <c r="F721" s="33" t="str">
        <f>IFERROR(VLOOKUP($B721,'Data '!$B:$H,5,0)," ")</f>
        <v xml:space="preserve"> </v>
      </c>
      <c r="G721" s="34" t="str">
        <f>IFERROR(VLOOKUP($B721,'Data '!$B:$H,7,0)," ")</f>
        <v xml:space="preserve"> </v>
      </c>
      <c r="H721" s="34" t="str">
        <f>IFERROR(VLOOKUP($B721,'Data '!$B:$S,18,0)," ")</f>
        <v xml:space="preserve"> </v>
      </c>
      <c r="I721" s="43" t="str">
        <f>IFERROR(VLOOKUP(B721,'Data '!$B:$G,6,0)," ")</f>
        <v xml:space="preserve"> </v>
      </c>
      <c r="J721" s="50"/>
      <c r="K721" s="50"/>
      <c r="L721" s="50"/>
      <c r="M721" s="53" t="str">
        <f t="shared" si="83"/>
        <v>0</v>
      </c>
      <c r="N721" s="32" t="str">
        <f>IFERROR(VLOOKUP(B721,'Data '!$B:$AN,39,0),"0")</f>
        <v>0</v>
      </c>
      <c r="O721" s="37">
        <f t="shared" si="79"/>
        <v>0</v>
      </c>
      <c r="P721" s="37">
        <f t="shared" si="80"/>
        <v>0</v>
      </c>
      <c r="Q721" s="50">
        <f t="shared" si="84"/>
        <v>0</v>
      </c>
      <c r="R721" s="37">
        <f t="shared" si="81"/>
        <v>0</v>
      </c>
      <c r="S721" s="38">
        <f t="shared" si="82"/>
        <v>0</v>
      </c>
    </row>
    <row r="722" spans="1:19" x14ac:dyDescent="0.25">
      <c r="A722" s="31">
        <f t="shared" si="78"/>
        <v>721</v>
      </c>
      <c r="B722" s="99"/>
      <c r="C722" s="33" t="str">
        <f>IFERROR(VLOOKUP(B722,'Data '!$B:$H,3,0)," ")</f>
        <v xml:space="preserve"> </v>
      </c>
      <c r="D722" s="33" t="str">
        <f>IFERROR(VLOOKUP($B722,'Data '!$B:$H,4,0)," ")</f>
        <v xml:space="preserve"> </v>
      </c>
      <c r="E722" s="33" t="str">
        <f>IFERROR(VLOOKUP($B722,'Data '!$B:$H,4,0)," ")</f>
        <v xml:space="preserve"> </v>
      </c>
      <c r="F722" s="33" t="str">
        <f>IFERROR(VLOOKUP($B722,'Data '!$B:$H,5,0)," ")</f>
        <v xml:space="preserve"> </v>
      </c>
      <c r="G722" s="34" t="str">
        <f>IFERROR(VLOOKUP($B722,'Data '!$B:$H,7,0)," ")</f>
        <v xml:space="preserve"> </v>
      </c>
      <c r="H722" s="34" t="str">
        <f>IFERROR(VLOOKUP($B722,'Data '!$B:$S,18,0)," ")</f>
        <v xml:space="preserve"> </v>
      </c>
      <c r="I722" s="43" t="str">
        <f>IFERROR(VLOOKUP(B722,'Data '!$B:$G,6,0)," ")</f>
        <v xml:space="preserve"> </v>
      </c>
      <c r="J722" s="50"/>
      <c r="K722" s="50"/>
      <c r="L722" s="50"/>
      <c r="M722" s="53" t="str">
        <f t="shared" si="83"/>
        <v>0</v>
      </c>
      <c r="N722" s="32" t="str">
        <f>IFERROR(VLOOKUP(B722,'Data '!$B:$AN,39,0),"0")</f>
        <v>0</v>
      </c>
      <c r="O722" s="37">
        <f t="shared" si="79"/>
        <v>0</v>
      </c>
      <c r="P722" s="37">
        <f t="shared" si="80"/>
        <v>0</v>
      </c>
      <c r="Q722" s="50">
        <f t="shared" si="84"/>
        <v>0</v>
      </c>
      <c r="R722" s="37">
        <f t="shared" si="81"/>
        <v>0</v>
      </c>
      <c r="S722" s="38">
        <f t="shared" si="82"/>
        <v>0</v>
      </c>
    </row>
    <row r="723" spans="1:19" x14ac:dyDescent="0.25">
      <c r="A723" s="31">
        <f t="shared" si="78"/>
        <v>722</v>
      </c>
      <c r="B723" s="99"/>
      <c r="C723" s="33" t="str">
        <f>IFERROR(VLOOKUP(B723,'Data '!$B:$H,3,0)," ")</f>
        <v xml:space="preserve"> </v>
      </c>
      <c r="D723" s="33" t="str">
        <f>IFERROR(VLOOKUP($B723,'Data '!$B:$H,4,0)," ")</f>
        <v xml:space="preserve"> </v>
      </c>
      <c r="E723" s="33" t="str">
        <f>IFERROR(VLOOKUP($B723,'Data '!$B:$H,4,0)," ")</f>
        <v xml:space="preserve"> </v>
      </c>
      <c r="F723" s="33" t="str">
        <f>IFERROR(VLOOKUP($B723,'Data '!$B:$H,5,0)," ")</f>
        <v xml:space="preserve"> </v>
      </c>
      <c r="G723" s="34" t="str">
        <f>IFERROR(VLOOKUP($B723,'Data '!$B:$H,7,0)," ")</f>
        <v xml:space="preserve"> </v>
      </c>
      <c r="H723" s="34" t="str">
        <f>IFERROR(VLOOKUP($B723,'Data '!$B:$S,18,0)," ")</f>
        <v xml:space="preserve"> </v>
      </c>
      <c r="I723" s="43" t="str">
        <f>IFERROR(VLOOKUP(B723,'Data '!$B:$G,6,0)," ")</f>
        <v xml:space="preserve"> </v>
      </c>
      <c r="J723" s="50"/>
      <c r="K723" s="50"/>
      <c r="L723" s="50"/>
      <c r="M723" s="53" t="str">
        <f t="shared" si="83"/>
        <v>0</v>
      </c>
      <c r="N723" s="32" t="str">
        <f>IFERROR(VLOOKUP(B723,'Data '!$B:$AN,39,0),"0")</f>
        <v>0</v>
      </c>
      <c r="O723" s="37">
        <f t="shared" si="79"/>
        <v>0</v>
      </c>
      <c r="P723" s="37">
        <f t="shared" si="80"/>
        <v>0</v>
      </c>
      <c r="Q723" s="50">
        <f t="shared" si="84"/>
        <v>0</v>
      </c>
      <c r="R723" s="37">
        <f t="shared" si="81"/>
        <v>0</v>
      </c>
      <c r="S723" s="38">
        <f t="shared" si="82"/>
        <v>0</v>
      </c>
    </row>
    <row r="724" spans="1:19" x14ac:dyDescent="0.25">
      <c r="A724" s="31">
        <f t="shared" si="78"/>
        <v>723</v>
      </c>
      <c r="B724" s="99"/>
      <c r="C724" s="33" t="str">
        <f>IFERROR(VLOOKUP(B724,'Data '!$B:$H,3,0)," ")</f>
        <v xml:space="preserve"> </v>
      </c>
      <c r="D724" s="33" t="str">
        <f>IFERROR(VLOOKUP($B724,'Data '!$B:$H,4,0)," ")</f>
        <v xml:space="preserve"> </v>
      </c>
      <c r="E724" s="33" t="str">
        <f>IFERROR(VLOOKUP($B724,'Data '!$B:$H,4,0)," ")</f>
        <v xml:space="preserve"> </v>
      </c>
      <c r="F724" s="33" t="str">
        <f>IFERROR(VLOOKUP($B724,'Data '!$B:$H,5,0)," ")</f>
        <v xml:space="preserve"> </v>
      </c>
      <c r="G724" s="34" t="str">
        <f>IFERROR(VLOOKUP($B724,'Data '!$B:$H,7,0)," ")</f>
        <v xml:space="preserve"> </v>
      </c>
      <c r="H724" s="34" t="str">
        <f>IFERROR(VLOOKUP($B724,'Data '!$B:$S,18,0)," ")</f>
        <v xml:space="preserve"> </v>
      </c>
      <c r="I724" s="43" t="str">
        <f>IFERROR(VLOOKUP(B724,'Data '!$B:$G,6,0)," ")</f>
        <v xml:space="preserve"> </v>
      </c>
      <c r="J724" s="50"/>
      <c r="K724" s="50"/>
      <c r="L724" s="50"/>
      <c r="M724" s="53" t="str">
        <f t="shared" si="83"/>
        <v>0</v>
      </c>
      <c r="N724" s="32" t="str">
        <f>IFERROR(VLOOKUP(B724,'Data '!$B:$AN,39,0),"0")</f>
        <v>0</v>
      </c>
      <c r="O724" s="37">
        <f t="shared" si="79"/>
        <v>0</v>
      </c>
      <c r="P724" s="37">
        <f t="shared" si="80"/>
        <v>0</v>
      </c>
      <c r="Q724" s="50">
        <f t="shared" si="84"/>
        <v>0</v>
      </c>
      <c r="R724" s="37">
        <f t="shared" si="81"/>
        <v>0</v>
      </c>
      <c r="S724" s="38">
        <f t="shared" si="82"/>
        <v>0</v>
      </c>
    </row>
    <row r="725" spans="1:19" x14ac:dyDescent="0.25">
      <c r="A725" s="31">
        <f t="shared" si="78"/>
        <v>724</v>
      </c>
      <c r="B725" s="99"/>
      <c r="C725" s="33" t="str">
        <f>IFERROR(VLOOKUP(B725,'Data '!$B:$H,3,0)," ")</f>
        <v xml:space="preserve"> </v>
      </c>
      <c r="D725" s="33" t="str">
        <f>IFERROR(VLOOKUP($B725,'Data '!$B:$H,4,0)," ")</f>
        <v xml:space="preserve"> </v>
      </c>
      <c r="E725" s="33" t="str">
        <f>IFERROR(VLOOKUP($B725,'Data '!$B:$H,4,0)," ")</f>
        <v xml:space="preserve"> </v>
      </c>
      <c r="F725" s="33" t="str">
        <f>IFERROR(VLOOKUP($B725,'Data '!$B:$H,5,0)," ")</f>
        <v xml:space="preserve"> </v>
      </c>
      <c r="G725" s="34" t="str">
        <f>IFERROR(VLOOKUP($B725,'Data '!$B:$H,7,0)," ")</f>
        <v xml:space="preserve"> </v>
      </c>
      <c r="H725" s="34" t="str">
        <f>IFERROR(VLOOKUP($B725,'Data '!$B:$S,18,0)," ")</f>
        <v xml:space="preserve"> </v>
      </c>
      <c r="I725" s="43" t="str">
        <f>IFERROR(VLOOKUP(B725,'Data '!$B:$G,6,0)," ")</f>
        <v xml:space="preserve"> </v>
      </c>
      <c r="J725" s="50"/>
      <c r="K725" s="50"/>
      <c r="L725" s="50"/>
      <c r="M725" s="53" t="str">
        <f t="shared" si="83"/>
        <v>0</v>
      </c>
      <c r="N725" s="32" t="str">
        <f>IFERROR(VLOOKUP(B725,'Data '!$B:$AN,39,0),"0")</f>
        <v>0</v>
      </c>
      <c r="O725" s="37">
        <f t="shared" si="79"/>
        <v>0</v>
      </c>
      <c r="P725" s="37">
        <f t="shared" si="80"/>
        <v>0</v>
      </c>
      <c r="Q725" s="50">
        <f t="shared" si="84"/>
        <v>0</v>
      </c>
      <c r="R725" s="37">
        <f t="shared" si="81"/>
        <v>0</v>
      </c>
      <c r="S725" s="38">
        <f t="shared" si="82"/>
        <v>0</v>
      </c>
    </row>
    <row r="726" spans="1:19" x14ac:dyDescent="0.25">
      <c r="A726" s="31">
        <f t="shared" si="78"/>
        <v>725</v>
      </c>
      <c r="B726" s="99"/>
      <c r="C726" s="33" t="str">
        <f>IFERROR(VLOOKUP(B726,'Data '!$B:$H,3,0)," ")</f>
        <v xml:space="preserve"> </v>
      </c>
      <c r="D726" s="33" t="str">
        <f>IFERROR(VLOOKUP($B726,'Data '!$B:$H,4,0)," ")</f>
        <v xml:space="preserve"> </v>
      </c>
      <c r="E726" s="33" t="str">
        <f>IFERROR(VLOOKUP($B726,'Data '!$B:$H,4,0)," ")</f>
        <v xml:space="preserve"> </v>
      </c>
      <c r="F726" s="33" t="str">
        <f>IFERROR(VLOOKUP($B726,'Data '!$B:$H,5,0)," ")</f>
        <v xml:space="preserve"> </v>
      </c>
      <c r="G726" s="34" t="str">
        <f>IFERROR(VLOOKUP($B726,'Data '!$B:$H,7,0)," ")</f>
        <v xml:space="preserve"> </v>
      </c>
      <c r="H726" s="34" t="str">
        <f>IFERROR(VLOOKUP($B726,'Data '!$B:$S,18,0)," ")</f>
        <v xml:space="preserve"> </v>
      </c>
      <c r="I726" s="43" t="str">
        <f>IFERROR(VLOOKUP(B726,'Data '!$B:$G,6,0)," ")</f>
        <v xml:space="preserve"> </v>
      </c>
      <c r="J726" s="50"/>
      <c r="K726" s="50"/>
      <c r="L726" s="50"/>
      <c r="M726" s="53" t="str">
        <f t="shared" si="83"/>
        <v>0</v>
      </c>
      <c r="N726" s="32" t="str">
        <f>IFERROR(VLOOKUP(B726,'Data '!$B:$AN,39,0),"0")</f>
        <v>0</v>
      </c>
      <c r="O726" s="37">
        <f t="shared" si="79"/>
        <v>0</v>
      </c>
      <c r="P726" s="37">
        <f t="shared" si="80"/>
        <v>0</v>
      </c>
      <c r="Q726" s="50">
        <f t="shared" si="84"/>
        <v>0</v>
      </c>
      <c r="R726" s="37">
        <f t="shared" si="81"/>
        <v>0</v>
      </c>
      <c r="S726" s="38">
        <f t="shared" si="82"/>
        <v>0</v>
      </c>
    </row>
    <row r="727" spans="1:19" x14ac:dyDescent="0.25">
      <c r="A727" s="31">
        <f t="shared" si="78"/>
        <v>726</v>
      </c>
      <c r="B727" s="99"/>
      <c r="C727" s="33" t="str">
        <f>IFERROR(VLOOKUP(B727,'Data '!$B:$H,3,0)," ")</f>
        <v xml:space="preserve"> </v>
      </c>
      <c r="D727" s="33" t="str">
        <f>IFERROR(VLOOKUP($B727,'Data '!$B:$H,4,0)," ")</f>
        <v xml:space="preserve"> </v>
      </c>
      <c r="E727" s="33" t="str">
        <f>IFERROR(VLOOKUP($B727,'Data '!$B:$H,4,0)," ")</f>
        <v xml:space="preserve"> </v>
      </c>
      <c r="F727" s="33" t="str">
        <f>IFERROR(VLOOKUP($B727,'Data '!$B:$H,5,0)," ")</f>
        <v xml:space="preserve"> </v>
      </c>
      <c r="G727" s="34" t="str">
        <f>IFERROR(VLOOKUP($B727,'Data '!$B:$H,7,0)," ")</f>
        <v xml:space="preserve"> </v>
      </c>
      <c r="H727" s="34" t="str">
        <f>IFERROR(VLOOKUP($B727,'Data '!$B:$S,18,0)," ")</f>
        <v xml:space="preserve"> </v>
      </c>
      <c r="I727" s="43" t="str">
        <f>IFERROR(VLOOKUP(B727,'Data '!$B:$G,6,0)," ")</f>
        <v xml:space="preserve"> </v>
      </c>
      <c r="J727" s="50"/>
      <c r="K727" s="50"/>
      <c r="L727" s="50"/>
      <c r="M727" s="53" t="str">
        <f t="shared" si="83"/>
        <v>0</v>
      </c>
      <c r="N727" s="32" t="str">
        <f>IFERROR(VLOOKUP(B727,'Data '!$B:$AN,39,0),"0")</f>
        <v>0</v>
      </c>
      <c r="O727" s="37">
        <f t="shared" si="79"/>
        <v>0</v>
      </c>
      <c r="P727" s="37">
        <f t="shared" si="80"/>
        <v>0</v>
      </c>
      <c r="Q727" s="50">
        <f t="shared" si="84"/>
        <v>0</v>
      </c>
      <c r="R727" s="37">
        <f t="shared" si="81"/>
        <v>0</v>
      </c>
      <c r="S727" s="38">
        <f t="shared" si="82"/>
        <v>0</v>
      </c>
    </row>
    <row r="728" spans="1:19" x14ac:dyDescent="0.25">
      <c r="A728" s="31">
        <f t="shared" si="78"/>
        <v>727</v>
      </c>
      <c r="B728" s="99"/>
      <c r="C728" s="33" t="str">
        <f>IFERROR(VLOOKUP(B728,'Data '!$B:$H,3,0)," ")</f>
        <v xml:space="preserve"> </v>
      </c>
      <c r="D728" s="33" t="str">
        <f>IFERROR(VLOOKUP($B728,'Data '!$B:$H,4,0)," ")</f>
        <v xml:space="preserve"> </v>
      </c>
      <c r="E728" s="33" t="str">
        <f>IFERROR(VLOOKUP($B728,'Data '!$B:$H,4,0)," ")</f>
        <v xml:space="preserve"> </v>
      </c>
      <c r="F728" s="33" t="str">
        <f>IFERROR(VLOOKUP($B728,'Data '!$B:$H,5,0)," ")</f>
        <v xml:space="preserve"> </v>
      </c>
      <c r="G728" s="34" t="str">
        <f>IFERROR(VLOOKUP($B728,'Data '!$B:$H,7,0)," ")</f>
        <v xml:space="preserve"> </v>
      </c>
      <c r="H728" s="34" t="str">
        <f>IFERROR(VLOOKUP($B728,'Data '!$B:$S,18,0)," ")</f>
        <v xml:space="preserve"> </v>
      </c>
      <c r="I728" s="43" t="str">
        <f>IFERROR(VLOOKUP(B728,'Data '!$B:$G,6,0)," ")</f>
        <v xml:space="preserve"> </v>
      </c>
      <c r="J728" s="50"/>
      <c r="K728" s="50"/>
      <c r="L728" s="50"/>
      <c r="M728" s="53" t="str">
        <f t="shared" si="83"/>
        <v>0</v>
      </c>
      <c r="N728" s="32" t="str">
        <f>IFERROR(VLOOKUP(B728,'Data '!$B:$AN,39,0),"0")</f>
        <v>0</v>
      </c>
      <c r="O728" s="37">
        <f t="shared" si="79"/>
        <v>0</v>
      </c>
      <c r="P728" s="37">
        <f t="shared" si="80"/>
        <v>0</v>
      </c>
      <c r="Q728" s="50">
        <f t="shared" si="84"/>
        <v>0</v>
      </c>
      <c r="R728" s="37">
        <f t="shared" si="81"/>
        <v>0</v>
      </c>
      <c r="S728" s="38">
        <f t="shared" si="82"/>
        <v>0</v>
      </c>
    </row>
    <row r="729" spans="1:19" x14ac:dyDescent="0.25">
      <c r="A729" s="31">
        <f t="shared" si="78"/>
        <v>728</v>
      </c>
      <c r="B729" s="99"/>
      <c r="C729" s="33" t="str">
        <f>IFERROR(VLOOKUP(B729,'Data '!$B:$H,3,0)," ")</f>
        <v xml:space="preserve"> </v>
      </c>
      <c r="D729" s="33" t="str">
        <f>IFERROR(VLOOKUP($B729,'Data '!$B:$H,4,0)," ")</f>
        <v xml:space="preserve"> </v>
      </c>
      <c r="E729" s="33" t="str">
        <f>IFERROR(VLOOKUP($B729,'Data '!$B:$H,4,0)," ")</f>
        <v xml:space="preserve"> </v>
      </c>
      <c r="F729" s="33" t="str">
        <f>IFERROR(VLOOKUP($B729,'Data '!$B:$H,5,0)," ")</f>
        <v xml:space="preserve"> </v>
      </c>
      <c r="G729" s="34" t="str">
        <f>IFERROR(VLOOKUP($B729,'Data '!$B:$H,7,0)," ")</f>
        <v xml:space="preserve"> </v>
      </c>
      <c r="H729" s="34" t="str">
        <f>IFERROR(VLOOKUP($B729,'Data '!$B:$S,18,0)," ")</f>
        <v xml:space="preserve"> </v>
      </c>
      <c r="I729" s="43" t="str">
        <f>IFERROR(VLOOKUP(B729,'Data '!$B:$G,6,0)," ")</f>
        <v xml:space="preserve"> </v>
      </c>
      <c r="J729" s="50"/>
      <c r="K729" s="50"/>
      <c r="L729" s="50"/>
      <c r="M729" s="53" t="str">
        <f t="shared" si="83"/>
        <v>0</v>
      </c>
      <c r="N729" s="32" t="str">
        <f>IFERROR(VLOOKUP(B729,'Data '!$B:$AN,39,0),"0")</f>
        <v>0</v>
      </c>
      <c r="O729" s="37">
        <f t="shared" si="79"/>
        <v>0</v>
      </c>
      <c r="P729" s="37">
        <f t="shared" si="80"/>
        <v>0</v>
      </c>
      <c r="Q729" s="50">
        <f t="shared" si="84"/>
        <v>0</v>
      </c>
      <c r="R729" s="37">
        <f t="shared" si="81"/>
        <v>0</v>
      </c>
      <c r="S729" s="38">
        <f t="shared" si="82"/>
        <v>0</v>
      </c>
    </row>
    <row r="730" spans="1:19" x14ac:dyDescent="0.25">
      <c r="A730" s="31">
        <f t="shared" si="78"/>
        <v>729</v>
      </c>
      <c r="B730" s="99"/>
      <c r="C730" s="33" t="str">
        <f>IFERROR(VLOOKUP(B730,'Data '!$B:$H,3,0)," ")</f>
        <v xml:space="preserve"> </v>
      </c>
      <c r="D730" s="33" t="str">
        <f>IFERROR(VLOOKUP($B730,'Data '!$B:$H,4,0)," ")</f>
        <v xml:space="preserve"> </v>
      </c>
      <c r="E730" s="33" t="str">
        <f>IFERROR(VLOOKUP($B730,'Data '!$B:$H,4,0)," ")</f>
        <v xml:space="preserve"> </v>
      </c>
      <c r="F730" s="33" t="str">
        <f>IFERROR(VLOOKUP($B730,'Data '!$B:$H,5,0)," ")</f>
        <v xml:space="preserve"> </v>
      </c>
      <c r="G730" s="34" t="str">
        <f>IFERROR(VLOOKUP($B730,'Data '!$B:$H,7,0)," ")</f>
        <v xml:space="preserve"> </v>
      </c>
      <c r="H730" s="34" t="str">
        <f>IFERROR(VLOOKUP($B730,'Data '!$B:$S,18,0)," ")</f>
        <v xml:space="preserve"> </v>
      </c>
      <c r="I730" s="43" t="str">
        <f>IFERROR(VLOOKUP(B730,'Data '!$B:$G,6,0)," ")</f>
        <v xml:space="preserve"> </v>
      </c>
      <c r="J730" s="50"/>
      <c r="K730" s="50"/>
      <c r="L730" s="50"/>
      <c r="M730" s="53" t="str">
        <f t="shared" si="83"/>
        <v>0</v>
      </c>
      <c r="N730" s="32" t="str">
        <f>IFERROR(VLOOKUP(B730,'Data '!$B:$AN,39,0),"0")</f>
        <v>0</v>
      </c>
      <c r="O730" s="37">
        <f t="shared" si="79"/>
        <v>0</v>
      </c>
      <c r="P730" s="37">
        <f t="shared" si="80"/>
        <v>0</v>
      </c>
      <c r="Q730" s="50">
        <f t="shared" si="84"/>
        <v>0</v>
      </c>
      <c r="R730" s="37">
        <f t="shared" si="81"/>
        <v>0</v>
      </c>
      <c r="S730" s="38">
        <f t="shared" si="82"/>
        <v>0</v>
      </c>
    </row>
    <row r="731" spans="1:19" x14ac:dyDescent="0.25">
      <c r="A731" s="31">
        <f t="shared" si="78"/>
        <v>730</v>
      </c>
      <c r="B731" s="99"/>
      <c r="C731" s="33" t="str">
        <f>IFERROR(VLOOKUP(B731,'Data '!$B:$H,3,0)," ")</f>
        <v xml:space="preserve"> </v>
      </c>
      <c r="D731" s="33" t="str">
        <f>IFERROR(VLOOKUP($B731,'Data '!$B:$H,4,0)," ")</f>
        <v xml:space="preserve"> </v>
      </c>
      <c r="E731" s="33" t="str">
        <f>IFERROR(VLOOKUP($B731,'Data '!$B:$H,4,0)," ")</f>
        <v xml:space="preserve"> </v>
      </c>
      <c r="F731" s="33" t="str">
        <f>IFERROR(VLOOKUP($B731,'Data '!$B:$H,5,0)," ")</f>
        <v xml:space="preserve"> </v>
      </c>
      <c r="G731" s="34" t="str">
        <f>IFERROR(VLOOKUP($B731,'Data '!$B:$H,7,0)," ")</f>
        <v xml:space="preserve"> </v>
      </c>
      <c r="H731" s="34" t="str">
        <f>IFERROR(VLOOKUP($B731,'Data '!$B:$S,18,0)," ")</f>
        <v xml:space="preserve"> </v>
      </c>
      <c r="I731" s="43" t="str">
        <f>IFERROR(VLOOKUP(B731,'Data '!$B:$G,6,0)," ")</f>
        <v xml:space="preserve"> </v>
      </c>
      <c r="J731" s="50"/>
      <c r="K731" s="50"/>
      <c r="L731" s="50"/>
      <c r="M731" s="53" t="str">
        <f t="shared" si="83"/>
        <v>0</v>
      </c>
      <c r="N731" s="32" t="str">
        <f>IFERROR(VLOOKUP(B731,'Data '!$B:$AN,39,0),"0")</f>
        <v>0</v>
      </c>
      <c r="O731" s="37">
        <f t="shared" si="79"/>
        <v>0</v>
      </c>
      <c r="P731" s="37">
        <f t="shared" si="80"/>
        <v>0</v>
      </c>
      <c r="Q731" s="50">
        <f t="shared" si="84"/>
        <v>0</v>
      </c>
      <c r="R731" s="37">
        <f t="shared" si="81"/>
        <v>0</v>
      </c>
      <c r="S731" s="38">
        <f t="shared" si="82"/>
        <v>0</v>
      </c>
    </row>
    <row r="732" spans="1:19" x14ac:dyDescent="0.25">
      <c r="A732" s="31">
        <f t="shared" si="78"/>
        <v>731</v>
      </c>
      <c r="B732" s="99"/>
      <c r="C732" s="33" t="str">
        <f>IFERROR(VLOOKUP(B732,'Data '!$B:$H,3,0)," ")</f>
        <v xml:space="preserve"> </v>
      </c>
      <c r="D732" s="33" t="str">
        <f>IFERROR(VLOOKUP($B732,'Data '!$B:$H,4,0)," ")</f>
        <v xml:space="preserve"> </v>
      </c>
      <c r="E732" s="33" t="str">
        <f>IFERROR(VLOOKUP($B732,'Data '!$B:$H,4,0)," ")</f>
        <v xml:space="preserve"> </v>
      </c>
      <c r="F732" s="33" t="str">
        <f>IFERROR(VLOOKUP($B732,'Data '!$B:$H,5,0)," ")</f>
        <v xml:space="preserve"> </v>
      </c>
      <c r="G732" s="34" t="str">
        <f>IFERROR(VLOOKUP($B732,'Data '!$B:$H,7,0)," ")</f>
        <v xml:space="preserve"> </v>
      </c>
      <c r="H732" s="34" t="str">
        <f>IFERROR(VLOOKUP($B732,'Data '!$B:$S,18,0)," ")</f>
        <v xml:space="preserve"> </v>
      </c>
      <c r="I732" s="43" t="str">
        <f>IFERROR(VLOOKUP(B732,'Data '!$B:$G,6,0)," ")</f>
        <v xml:space="preserve"> </v>
      </c>
      <c r="J732" s="50"/>
      <c r="K732" s="50"/>
      <c r="L732" s="50"/>
      <c r="M732" s="53" t="str">
        <f t="shared" si="83"/>
        <v>0</v>
      </c>
      <c r="N732" s="32" t="str">
        <f>IFERROR(VLOOKUP(B732,'Data '!$B:$AN,39,0),"0")</f>
        <v>0</v>
      </c>
      <c r="O732" s="37">
        <f t="shared" si="79"/>
        <v>0</v>
      </c>
      <c r="P732" s="37">
        <f t="shared" si="80"/>
        <v>0</v>
      </c>
      <c r="Q732" s="50">
        <f t="shared" si="84"/>
        <v>0</v>
      </c>
      <c r="R732" s="37">
        <f t="shared" si="81"/>
        <v>0</v>
      </c>
      <c r="S732" s="38">
        <f t="shared" si="82"/>
        <v>0</v>
      </c>
    </row>
    <row r="733" spans="1:19" x14ac:dyDescent="0.25">
      <c r="A733" s="31">
        <f t="shared" si="78"/>
        <v>732</v>
      </c>
      <c r="B733" s="99"/>
      <c r="C733" s="33" t="str">
        <f>IFERROR(VLOOKUP(B733,'Data '!$B:$H,3,0)," ")</f>
        <v xml:space="preserve"> </v>
      </c>
      <c r="D733" s="33" t="str">
        <f>IFERROR(VLOOKUP($B733,'Data '!$B:$H,4,0)," ")</f>
        <v xml:space="preserve"> </v>
      </c>
      <c r="E733" s="33" t="str">
        <f>IFERROR(VLOOKUP($B733,'Data '!$B:$H,4,0)," ")</f>
        <v xml:space="preserve"> </v>
      </c>
      <c r="F733" s="33" t="str">
        <f>IFERROR(VLOOKUP($B733,'Data '!$B:$H,5,0)," ")</f>
        <v xml:space="preserve"> </v>
      </c>
      <c r="G733" s="34" t="str">
        <f>IFERROR(VLOOKUP($B733,'Data '!$B:$H,7,0)," ")</f>
        <v xml:space="preserve"> </v>
      </c>
      <c r="H733" s="34" t="str">
        <f>IFERROR(VLOOKUP($B733,'Data '!$B:$S,18,0)," ")</f>
        <v xml:space="preserve"> </v>
      </c>
      <c r="I733" s="43" t="str">
        <f>IFERROR(VLOOKUP(B733,'Data '!$B:$G,6,0)," ")</f>
        <v xml:space="preserve"> </v>
      </c>
      <c r="J733" s="50"/>
      <c r="K733" s="50"/>
      <c r="L733" s="50"/>
      <c r="M733" s="53" t="str">
        <f t="shared" si="83"/>
        <v>0</v>
      </c>
      <c r="N733" s="32" t="str">
        <f>IFERROR(VLOOKUP(B733,'Data '!$B:$AN,39,0),"0")</f>
        <v>0</v>
      </c>
      <c r="O733" s="37">
        <f t="shared" si="79"/>
        <v>0</v>
      </c>
      <c r="P733" s="37">
        <f t="shared" si="80"/>
        <v>0</v>
      </c>
      <c r="Q733" s="50">
        <f t="shared" si="84"/>
        <v>0</v>
      </c>
      <c r="R733" s="37">
        <f t="shared" si="81"/>
        <v>0</v>
      </c>
      <c r="S733" s="38">
        <f t="shared" si="82"/>
        <v>0</v>
      </c>
    </row>
    <row r="734" spans="1:19" x14ac:dyDescent="0.25">
      <c r="A734" s="31">
        <f t="shared" si="78"/>
        <v>733</v>
      </c>
      <c r="B734" s="99"/>
      <c r="C734" s="33" t="str">
        <f>IFERROR(VLOOKUP(B734,'Data '!$B:$H,3,0)," ")</f>
        <v xml:space="preserve"> </v>
      </c>
      <c r="D734" s="33" t="str">
        <f>IFERROR(VLOOKUP($B734,'Data '!$B:$H,4,0)," ")</f>
        <v xml:space="preserve"> </v>
      </c>
      <c r="E734" s="33" t="str">
        <f>IFERROR(VLOOKUP($B734,'Data '!$B:$H,4,0)," ")</f>
        <v xml:space="preserve"> </v>
      </c>
      <c r="F734" s="33" t="str">
        <f>IFERROR(VLOOKUP($B734,'Data '!$B:$H,5,0)," ")</f>
        <v xml:space="preserve"> </v>
      </c>
      <c r="G734" s="34" t="str">
        <f>IFERROR(VLOOKUP($B734,'Data '!$B:$H,7,0)," ")</f>
        <v xml:space="preserve"> </v>
      </c>
      <c r="H734" s="34" t="str">
        <f>IFERROR(VLOOKUP($B734,'Data '!$B:$S,18,0)," ")</f>
        <v xml:space="preserve"> </v>
      </c>
      <c r="I734" s="43" t="str">
        <f>IFERROR(VLOOKUP(B734,'Data '!$B:$G,6,0)," ")</f>
        <v xml:space="preserve"> </v>
      </c>
      <c r="J734" s="50"/>
      <c r="K734" s="50"/>
      <c r="L734" s="50"/>
      <c r="M734" s="53" t="str">
        <f t="shared" si="83"/>
        <v>0</v>
      </c>
      <c r="N734" s="32" t="str">
        <f>IFERROR(VLOOKUP(B734,'Data '!$B:$AN,39,0),"0")</f>
        <v>0</v>
      </c>
      <c r="O734" s="37">
        <f t="shared" si="79"/>
        <v>0</v>
      </c>
      <c r="P734" s="37">
        <f t="shared" si="80"/>
        <v>0</v>
      </c>
      <c r="Q734" s="50">
        <f t="shared" si="84"/>
        <v>0</v>
      </c>
      <c r="R734" s="37">
        <f t="shared" si="81"/>
        <v>0</v>
      </c>
      <c r="S734" s="38">
        <f t="shared" si="82"/>
        <v>0</v>
      </c>
    </row>
    <row r="735" spans="1:19" x14ac:dyDescent="0.25">
      <c r="A735" s="31">
        <f t="shared" si="78"/>
        <v>734</v>
      </c>
      <c r="B735" s="99"/>
      <c r="C735" s="33" t="str">
        <f>IFERROR(VLOOKUP(B735,'Data '!$B:$H,3,0)," ")</f>
        <v xml:space="preserve"> </v>
      </c>
      <c r="D735" s="33" t="str">
        <f>IFERROR(VLOOKUP($B735,'Data '!$B:$H,4,0)," ")</f>
        <v xml:space="preserve"> </v>
      </c>
      <c r="E735" s="33" t="str">
        <f>IFERROR(VLOOKUP($B735,'Data '!$B:$H,4,0)," ")</f>
        <v xml:space="preserve"> </v>
      </c>
      <c r="F735" s="33" t="str">
        <f>IFERROR(VLOOKUP($B735,'Data '!$B:$H,5,0)," ")</f>
        <v xml:space="preserve"> </v>
      </c>
      <c r="G735" s="34" t="str">
        <f>IFERROR(VLOOKUP($B735,'Data '!$B:$H,7,0)," ")</f>
        <v xml:space="preserve"> </v>
      </c>
      <c r="H735" s="34" t="str">
        <f>IFERROR(VLOOKUP($B735,'Data '!$B:$S,18,0)," ")</f>
        <v xml:space="preserve"> </v>
      </c>
      <c r="I735" s="43" t="str">
        <f>IFERROR(VLOOKUP(B735,'Data '!$B:$G,6,0)," ")</f>
        <v xml:space="preserve"> </v>
      </c>
      <c r="J735" s="50"/>
      <c r="K735" s="50"/>
      <c r="L735" s="50"/>
      <c r="M735" s="53" t="str">
        <f t="shared" si="83"/>
        <v>0</v>
      </c>
      <c r="N735" s="32" t="str">
        <f>IFERROR(VLOOKUP(B735,'Data '!$B:$AN,39,0),"0")</f>
        <v>0</v>
      </c>
      <c r="O735" s="37">
        <f t="shared" si="79"/>
        <v>0</v>
      </c>
      <c r="P735" s="37">
        <f t="shared" si="80"/>
        <v>0</v>
      </c>
      <c r="Q735" s="50">
        <f t="shared" si="84"/>
        <v>0</v>
      </c>
      <c r="R735" s="37">
        <f t="shared" si="81"/>
        <v>0</v>
      </c>
      <c r="S735" s="38">
        <f t="shared" si="82"/>
        <v>0</v>
      </c>
    </row>
    <row r="736" spans="1:19" x14ac:dyDescent="0.25">
      <c r="A736" s="31">
        <f t="shared" si="78"/>
        <v>735</v>
      </c>
      <c r="B736" s="99"/>
      <c r="C736" s="33" t="str">
        <f>IFERROR(VLOOKUP(B736,'Data '!$B:$H,3,0)," ")</f>
        <v xml:space="preserve"> </v>
      </c>
      <c r="D736" s="33" t="str">
        <f>IFERROR(VLOOKUP($B736,'Data '!$B:$H,4,0)," ")</f>
        <v xml:space="preserve"> </v>
      </c>
      <c r="E736" s="33" t="str">
        <f>IFERROR(VLOOKUP($B736,'Data '!$B:$H,4,0)," ")</f>
        <v xml:space="preserve"> </v>
      </c>
      <c r="F736" s="33" t="str">
        <f>IFERROR(VLOOKUP($B736,'Data '!$B:$H,5,0)," ")</f>
        <v xml:space="preserve"> </v>
      </c>
      <c r="G736" s="34" t="str">
        <f>IFERROR(VLOOKUP($B736,'Data '!$B:$H,7,0)," ")</f>
        <v xml:space="preserve"> </v>
      </c>
      <c r="H736" s="34" t="str">
        <f>IFERROR(VLOOKUP($B736,'Data '!$B:$S,18,0)," ")</f>
        <v xml:space="preserve"> </v>
      </c>
      <c r="I736" s="43" t="str">
        <f>IFERROR(VLOOKUP(B736,'Data '!$B:$G,6,0)," ")</f>
        <v xml:space="preserve"> </v>
      </c>
      <c r="J736" s="50"/>
      <c r="K736" s="50"/>
      <c r="L736" s="50"/>
      <c r="M736" s="53" t="str">
        <f t="shared" si="83"/>
        <v>0</v>
      </c>
      <c r="N736" s="32" t="str">
        <f>IFERROR(VLOOKUP(B736,'Data '!$B:$AN,39,0),"0")</f>
        <v>0</v>
      </c>
      <c r="O736" s="37">
        <f t="shared" si="79"/>
        <v>0</v>
      </c>
      <c r="P736" s="37">
        <f t="shared" si="80"/>
        <v>0</v>
      </c>
      <c r="Q736" s="50">
        <f t="shared" si="84"/>
        <v>0</v>
      </c>
      <c r="R736" s="37">
        <f t="shared" si="81"/>
        <v>0</v>
      </c>
      <c r="S736" s="38">
        <f t="shared" si="82"/>
        <v>0</v>
      </c>
    </row>
    <row r="737" spans="1:19" x14ac:dyDescent="0.25">
      <c r="A737" s="31">
        <f t="shared" si="78"/>
        <v>736</v>
      </c>
      <c r="B737" s="99"/>
      <c r="C737" s="33" t="str">
        <f>IFERROR(VLOOKUP(B737,'Data '!$B:$H,3,0)," ")</f>
        <v xml:space="preserve"> </v>
      </c>
      <c r="D737" s="33" t="str">
        <f>IFERROR(VLOOKUP($B737,'Data '!$B:$H,4,0)," ")</f>
        <v xml:space="preserve"> </v>
      </c>
      <c r="E737" s="33" t="str">
        <f>IFERROR(VLOOKUP($B737,'Data '!$B:$H,4,0)," ")</f>
        <v xml:space="preserve"> </v>
      </c>
      <c r="F737" s="33" t="str">
        <f>IFERROR(VLOOKUP($B737,'Data '!$B:$H,5,0)," ")</f>
        <v xml:space="preserve"> </v>
      </c>
      <c r="G737" s="34" t="str">
        <f>IFERROR(VLOOKUP($B737,'Data '!$B:$H,7,0)," ")</f>
        <v xml:space="preserve"> </v>
      </c>
      <c r="H737" s="34" t="str">
        <f>IFERROR(VLOOKUP($B737,'Data '!$B:$S,18,0)," ")</f>
        <v xml:space="preserve"> </v>
      </c>
      <c r="I737" s="43" t="str">
        <f>IFERROR(VLOOKUP(B737,'Data '!$B:$G,6,0)," ")</f>
        <v xml:space="preserve"> </v>
      </c>
      <c r="J737" s="50"/>
      <c r="K737" s="50"/>
      <c r="L737" s="50"/>
      <c r="M737" s="53" t="str">
        <f t="shared" si="83"/>
        <v>0</v>
      </c>
      <c r="N737" s="32" t="str">
        <f>IFERROR(VLOOKUP(B737,'Data '!$B:$AN,39,0),"0")</f>
        <v>0</v>
      </c>
      <c r="O737" s="37">
        <f t="shared" si="79"/>
        <v>0</v>
      </c>
      <c r="P737" s="37">
        <f t="shared" si="80"/>
        <v>0</v>
      </c>
      <c r="Q737" s="50">
        <f t="shared" si="84"/>
        <v>0</v>
      </c>
      <c r="R737" s="37">
        <f t="shared" si="81"/>
        <v>0</v>
      </c>
      <c r="S737" s="38">
        <f t="shared" si="82"/>
        <v>0</v>
      </c>
    </row>
    <row r="738" spans="1:19" x14ac:dyDescent="0.25">
      <c r="A738" s="31">
        <f t="shared" si="78"/>
        <v>737</v>
      </c>
      <c r="B738" s="99"/>
      <c r="C738" s="33" t="str">
        <f>IFERROR(VLOOKUP(B738,'Data '!$B:$H,3,0)," ")</f>
        <v xml:space="preserve"> </v>
      </c>
      <c r="D738" s="33" t="str">
        <f>IFERROR(VLOOKUP($B738,'Data '!$B:$H,4,0)," ")</f>
        <v xml:space="preserve"> </v>
      </c>
      <c r="E738" s="33" t="str">
        <f>IFERROR(VLOOKUP($B738,'Data '!$B:$H,4,0)," ")</f>
        <v xml:space="preserve"> </v>
      </c>
      <c r="F738" s="33" t="str">
        <f>IFERROR(VLOOKUP($B738,'Data '!$B:$H,5,0)," ")</f>
        <v xml:space="preserve"> </v>
      </c>
      <c r="G738" s="34" t="str">
        <f>IFERROR(VLOOKUP($B738,'Data '!$B:$H,7,0)," ")</f>
        <v xml:space="preserve"> </v>
      </c>
      <c r="H738" s="34" t="str">
        <f>IFERROR(VLOOKUP($B738,'Data '!$B:$S,18,0)," ")</f>
        <v xml:space="preserve"> </v>
      </c>
      <c r="I738" s="43" t="str">
        <f>IFERROR(VLOOKUP(B738,'Data '!$B:$G,6,0)," ")</f>
        <v xml:space="preserve"> </v>
      </c>
      <c r="J738" s="50"/>
      <c r="K738" s="50"/>
      <c r="L738" s="50"/>
      <c r="M738" s="53" t="str">
        <f t="shared" si="83"/>
        <v>0</v>
      </c>
      <c r="N738" s="32" t="str">
        <f>IFERROR(VLOOKUP(B738,'Data '!$B:$AN,39,0),"0")</f>
        <v>0</v>
      </c>
      <c r="O738" s="37">
        <f t="shared" si="79"/>
        <v>0</v>
      </c>
      <c r="P738" s="37">
        <f t="shared" si="80"/>
        <v>0</v>
      </c>
      <c r="Q738" s="50">
        <f t="shared" si="84"/>
        <v>0</v>
      </c>
      <c r="R738" s="37">
        <f t="shared" si="81"/>
        <v>0</v>
      </c>
      <c r="S738" s="38">
        <f t="shared" si="82"/>
        <v>0</v>
      </c>
    </row>
    <row r="739" spans="1:19" x14ac:dyDescent="0.25">
      <c r="A739" s="31">
        <f t="shared" si="78"/>
        <v>738</v>
      </c>
      <c r="B739" s="99"/>
      <c r="C739" s="33" t="str">
        <f>IFERROR(VLOOKUP(B739,'Data '!$B:$H,3,0)," ")</f>
        <v xml:space="preserve"> </v>
      </c>
      <c r="D739" s="33" t="str">
        <f>IFERROR(VLOOKUP($B739,'Data '!$B:$H,4,0)," ")</f>
        <v xml:space="preserve"> </v>
      </c>
      <c r="E739" s="33" t="str">
        <f>IFERROR(VLOOKUP($B739,'Data '!$B:$H,4,0)," ")</f>
        <v xml:space="preserve"> </v>
      </c>
      <c r="F739" s="33" t="str">
        <f>IFERROR(VLOOKUP($B739,'Data '!$B:$H,5,0)," ")</f>
        <v xml:space="preserve"> </v>
      </c>
      <c r="G739" s="34" t="str">
        <f>IFERROR(VLOOKUP($B739,'Data '!$B:$H,7,0)," ")</f>
        <v xml:space="preserve"> </v>
      </c>
      <c r="H739" s="34" t="str">
        <f>IFERROR(VLOOKUP($B739,'Data '!$B:$S,18,0)," ")</f>
        <v xml:space="preserve"> </v>
      </c>
      <c r="I739" s="43" t="str">
        <f>IFERROR(VLOOKUP(B739,'Data '!$B:$G,6,0)," ")</f>
        <v xml:space="preserve"> </v>
      </c>
      <c r="J739" s="50"/>
      <c r="K739" s="50"/>
      <c r="L739" s="50"/>
      <c r="M739" s="53" t="str">
        <f t="shared" si="83"/>
        <v>0</v>
      </c>
      <c r="N739" s="32" t="str">
        <f>IFERROR(VLOOKUP(B739,'Data '!$B:$AN,39,0),"0")</f>
        <v>0</v>
      </c>
      <c r="O739" s="37">
        <f t="shared" si="79"/>
        <v>0</v>
      </c>
      <c r="P739" s="37">
        <f t="shared" si="80"/>
        <v>0</v>
      </c>
      <c r="Q739" s="50">
        <f t="shared" si="84"/>
        <v>0</v>
      </c>
      <c r="R739" s="37">
        <f t="shared" si="81"/>
        <v>0</v>
      </c>
      <c r="S739" s="38">
        <f t="shared" si="82"/>
        <v>0</v>
      </c>
    </row>
    <row r="740" spans="1:19" x14ac:dyDescent="0.25">
      <c r="A740" s="31">
        <f t="shared" si="78"/>
        <v>739</v>
      </c>
      <c r="B740" s="99"/>
      <c r="C740" s="33" t="str">
        <f>IFERROR(VLOOKUP(B740,'Data '!$B:$H,3,0)," ")</f>
        <v xml:space="preserve"> </v>
      </c>
      <c r="D740" s="33" t="str">
        <f>IFERROR(VLOOKUP($B740,'Data '!$B:$H,4,0)," ")</f>
        <v xml:space="preserve"> </v>
      </c>
      <c r="E740" s="33" t="str">
        <f>IFERROR(VLOOKUP($B740,'Data '!$B:$H,4,0)," ")</f>
        <v xml:space="preserve"> </v>
      </c>
      <c r="F740" s="33" t="str">
        <f>IFERROR(VLOOKUP($B740,'Data '!$B:$H,5,0)," ")</f>
        <v xml:space="preserve"> </v>
      </c>
      <c r="G740" s="34" t="str">
        <f>IFERROR(VLOOKUP($B740,'Data '!$B:$H,7,0)," ")</f>
        <v xml:space="preserve"> </v>
      </c>
      <c r="H740" s="34" t="str">
        <f>IFERROR(VLOOKUP($B740,'Data '!$B:$S,18,0)," ")</f>
        <v xml:space="preserve"> </v>
      </c>
      <c r="I740" s="43" t="str">
        <f>IFERROR(VLOOKUP(B740,'Data '!$B:$G,6,0)," ")</f>
        <v xml:space="preserve"> </v>
      </c>
      <c r="J740" s="50"/>
      <c r="K740" s="50"/>
      <c r="L740" s="50"/>
      <c r="M740" s="53" t="str">
        <f t="shared" si="83"/>
        <v>0</v>
      </c>
      <c r="N740" s="32" t="str">
        <f>IFERROR(VLOOKUP(B740,'Data '!$B:$AN,39,0),"0")</f>
        <v>0</v>
      </c>
      <c r="O740" s="37">
        <f t="shared" si="79"/>
        <v>0</v>
      </c>
      <c r="P740" s="37">
        <f t="shared" si="80"/>
        <v>0</v>
      </c>
      <c r="Q740" s="50">
        <f t="shared" si="84"/>
        <v>0</v>
      </c>
      <c r="R740" s="37">
        <f t="shared" si="81"/>
        <v>0</v>
      </c>
      <c r="S740" s="38">
        <f t="shared" si="82"/>
        <v>0</v>
      </c>
    </row>
    <row r="741" spans="1:19" x14ac:dyDescent="0.25">
      <c r="A741" s="31">
        <f t="shared" si="78"/>
        <v>740</v>
      </c>
      <c r="B741" s="99"/>
      <c r="C741" s="33" t="str">
        <f>IFERROR(VLOOKUP(B741,'Data '!$B:$H,3,0)," ")</f>
        <v xml:space="preserve"> </v>
      </c>
      <c r="D741" s="33" t="str">
        <f>IFERROR(VLOOKUP($B741,'Data '!$B:$H,4,0)," ")</f>
        <v xml:space="preserve"> </v>
      </c>
      <c r="E741" s="33" t="str">
        <f>IFERROR(VLOOKUP($B741,'Data '!$B:$H,4,0)," ")</f>
        <v xml:space="preserve"> </v>
      </c>
      <c r="F741" s="33" t="str">
        <f>IFERROR(VLOOKUP($B741,'Data '!$B:$H,5,0)," ")</f>
        <v xml:space="preserve"> </v>
      </c>
      <c r="G741" s="34" t="str">
        <f>IFERROR(VLOOKUP($B741,'Data '!$B:$H,7,0)," ")</f>
        <v xml:space="preserve"> </v>
      </c>
      <c r="H741" s="34" t="str">
        <f>IFERROR(VLOOKUP($B741,'Data '!$B:$S,18,0)," ")</f>
        <v xml:space="preserve"> </v>
      </c>
      <c r="I741" s="43" t="str">
        <f>IFERROR(VLOOKUP(B741,'Data '!$B:$G,6,0)," ")</f>
        <v xml:space="preserve"> </v>
      </c>
      <c r="J741" s="50"/>
      <c r="K741" s="50"/>
      <c r="L741" s="50"/>
      <c r="M741" s="53" t="str">
        <f t="shared" si="83"/>
        <v>0</v>
      </c>
      <c r="N741" s="32" t="str">
        <f>IFERROR(VLOOKUP(B741,'Data '!$B:$AN,39,0),"0")</f>
        <v>0</v>
      </c>
      <c r="O741" s="37">
        <f t="shared" si="79"/>
        <v>0</v>
      </c>
      <c r="P741" s="37">
        <f t="shared" si="80"/>
        <v>0</v>
      </c>
      <c r="Q741" s="50">
        <f t="shared" si="84"/>
        <v>0</v>
      </c>
      <c r="R741" s="37">
        <f t="shared" si="81"/>
        <v>0</v>
      </c>
      <c r="S741" s="38">
        <f t="shared" si="82"/>
        <v>0</v>
      </c>
    </row>
    <row r="742" spans="1:19" x14ac:dyDescent="0.25">
      <c r="A742" s="31">
        <f t="shared" si="78"/>
        <v>741</v>
      </c>
      <c r="B742" s="99"/>
      <c r="C742" s="33" t="str">
        <f>IFERROR(VLOOKUP(B742,'Data '!$B:$H,3,0)," ")</f>
        <v xml:space="preserve"> </v>
      </c>
      <c r="D742" s="33" t="str">
        <f>IFERROR(VLOOKUP($B742,'Data '!$B:$H,4,0)," ")</f>
        <v xml:space="preserve"> </v>
      </c>
      <c r="E742" s="33" t="str">
        <f>IFERROR(VLOOKUP($B742,'Data '!$B:$H,4,0)," ")</f>
        <v xml:space="preserve"> </v>
      </c>
      <c r="F742" s="33" t="str">
        <f>IFERROR(VLOOKUP($B742,'Data '!$B:$H,5,0)," ")</f>
        <v xml:space="preserve"> </v>
      </c>
      <c r="G742" s="34" t="str">
        <f>IFERROR(VLOOKUP($B742,'Data '!$B:$H,7,0)," ")</f>
        <v xml:space="preserve"> </v>
      </c>
      <c r="H742" s="34" t="str">
        <f>IFERROR(VLOOKUP($B742,'Data '!$B:$S,18,0)," ")</f>
        <v xml:space="preserve"> </v>
      </c>
      <c r="I742" s="43" t="str">
        <f>IFERROR(VLOOKUP(B742,'Data '!$B:$G,6,0)," ")</f>
        <v xml:space="preserve"> </v>
      </c>
      <c r="J742" s="50"/>
      <c r="K742" s="50"/>
      <c r="L742" s="50"/>
      <c r="M742" s="53" t="str">
        <f t="shared" si="83"/>
        <v>0</v>
      </c>
      <c r="N742" s="32" t="str">
        <f>IFERROR(VLOOKUP(B742,'Data '!$B:$AN,39,0),"0")</f>
        <v>0</v>
      </c>
      <c r="O742" s="37">
        <f t="shared" si="79"/>
        <v>0</v>
      </c>
      <c r="P742" s="37">
        <f t="shared" si="80"/>
        <v>0</v>
      </c>
      <c r="Q742" s="50">
        <f t="shared" si="84"/>
        <v>0</v>
      </c>
      <c r="R742" s="37">
        <f t="shared" si="81"/>
        <v>0</v>
      </c>
      <c r="S742" s="38">
        <f t="shared" si="82"/>
        <v>0</v>
      </c>
    </row>
    <row r="743" spans="1:19" x14ac:dyDescent="0.25">
      <c r="A743" s="31">
        <f t="shared" si="78"/>
        <v>742</v>
      </c>
      <c r="B743" s="99"/>
      <c r="C743" s="33" t="str">
        <f>IFERROR(VLOOKUP(B743,'Data '!$B:$H,3,0)," ")</f>
        <v xml:space="preserve"> </v>
      </c>
      <c r="D743" s="33" t="str">
        <f>IFERROR(VLOOKUP($B743,'Data '!$B:$H,4,0)," ")</f>
        <v xml:space="preserve"> </v>
      </c>
      <c r="E743" s="33" t="str">
        <f>IFERROR(VLOOKUP($B743,'Data '!$B:$H,4,0)," ")</f>
        <v xml:space="preserve"> </v>
      </c>
      <c r="F743" s="33" t="str">
        <f>IFERROR(VLOOKUP($B743,'Data '!$B:$H,5,0)," ")</f>
        <v xml:space="preserve"> </v>
      </c>
      <c r="G743" s="34" t="str">
        <f>IFERROR(VLOOKUP($B743,'Data '!$B:$H,7,0)," ")</f>
        <v xml:space="preserve"> </v>
      </c>
      <c r="H743" s="34" t="str">
        <f>IFERROR(VLOOKUP($B743,'Data '!$B:$S,18,0)," ")</f>
        <v xml:space="preserve"> </v>
      </c>
      <c r="I743" s="43" t="str">
        <f>IFERROR(VLOOKUP(B743,'Data '!$B:$G,6,0)," ")</f>
        <v xml:space="preserve"> </v>
      </c>
      <c r="J743" s="50"/>
      <c r="K743" s="50"/>
      <c r="L743" s="50"/>
      <c r="M743" s="53" t="str">
        <f t="shared" si="83"/>
        <v>0</v>
      </c>
      <c r="N743" s="32" t="str">
        <f>IFERROR(VLOOKUP(B743,'Data '!$B:$AN,39,0),"0")</f>
        <v>0</v>
      </c>
      <c r="O743" s="37">
        <f t="shared" si="79"/>
        <v>0</v>
      </c>
      <c r="P743" s="37">
        <f t="shared" si="80"/>
        <v>0</v>
      </c>
      <c r="Q743" s="50">
        <f t="shared" si="84"/>
        <v>0</v>
      </c>
      <c r="R743" s="37">
        <f t="shared" si="81"/>
        <v>0</v>
      </c>
      <c r="S743" s="38">
        <f t="shared" si="82"/>
        <v>0</v>
      </c>
    </row>
    <row r="744" spans="1:19" x14ac:dyDescent="0.25">
      <c r="A744" s="31">
        <f t="shared" si="78"/>
        <v>743</v>
      </c>
      <c r="B744" s="99"/>
      <c r="C744" s="33" t="str">
        <f>IFERROR(VLOOKUP(B744,'Data '!$B:$H,3,0)," ")</f>
        <v xml:space="preserve"> </v>
      </c>
      <c r="D744" s="33" t="str">
        <f>IFERROR(VLOOKUP($B744,'Data '!$B:$H,4,0)," ")</f>
        <v xml:space="preserve"> </v>
      </c>
      <c r="E744" s="33" t="str">
        <f>IFERROR(VLOOKUP($B744,'Data '!$B:$H,4,0)," ")</f>
        <v xml:space="preserve"> </v>
      </c>
      <c r="F744" s="33" t="str">
        <f>IFERROR(VLOOKUP($B744,'Data '!$B:$H,5,0)," ")</f>
        <v xml:space="preserve"> </v>
      </c>
      <c r="G744" s="34" t="str">
        <f>IFERROR(VLOOKUP($B744,'Data '!$B:$H,7,0)," ")</f>
        <v xml:space="preserve"> </v>
      </c>
      <c r="H744" s="34" t="str">
        <f>IFERROR(VLOOKUP($B744,'Data '!$B:$S,18,0)," ")</f>
        <v xml:space="preserve"> </v>
      </c>
      <c r="I744" s="43" t="str">
        <f>IFERROR(VLOOKUP(B744,'Data '!$B:$G,6,0)," ")</f>
        <v xml:space="preserve"> </v>
      </c>
      <c r="J744" s="50"/>
      <c r="K744" s="50"/>
      <c r="L744" s="50"/>
      <c r="M744" s="53" t="str">
        <f t="shared" si="83"/>
        <v>0</v>
      </c>
      <c r="N744" s="32" t="str">
        <f>IFERROR(VLOOKUP(B744,'Data '!$B:$AN,39,0),"0")</f>
        <v>0</v>
      </c>
      <c r="O744" s="37">
        <f t="shared" si="79"/>
        <v>0</v>
      </c>
      <c r="P744" s="37">
        <f t="shared" si="80"/>
        <v>0</v>
      </c>
      <c r="Q744" s="50">
        <f t="shared" si="84"/>
        <v>0</v>
      </c>
      <c r="R744" s="37">
        <f t="shared" si="81"/>
        <v>0</v>
      </c>
      <c r="S744" s="38">
        <f t="shared" si="82"/>
        <v>0</v>
      </c>
    </row>
    <row r="745" spans="1:19" x14ac:dyDescent="0.25">
      <c r="A745" s="31">
        <f t="shared" si="78"/>
        <v>744</v>
      </c>
      <c r="B745" s="99"/>
      <c r="C745" s="33" t="str">
        <f>IFERROR(VLOOKUP(B745,'Data '!$B:$H,3,0)," ")</f>
        <v xml:space="preserve"> </v>
      </c>
      <c r="D745" s="33" t="str">
        <f>IFERROR(VLOOKUP($B745,'Data '!$B:$H,4,0)," ")</f>
        <v xml:space="preserve"> </v>
      </c>
      <c r="E745" s="33" t="str">
        <f>IFERROR(VLOOKUP($B745,'Data '!$B:$H,4,0)," ")</f>
        <v xml:space="preserve"> </v>
      </c>
      <c r="F745" s="33" t="str">
        <f>IFERROR(VLOOKUP($B745,'Data '!$B:$H,5,0)," ")</f>
        <v xml:space="preserve"> </v>
      </c>
      <c r="G745" s="34" t="str">
        <f>IFERROR(VLOOKUP($B745,'Data '!$B:$H,7,0)," ")</f>
        <v xml:space="preserve"> </v>
      </c>
      <c r="H745" s="34" t="str">
        <f>IFERROR(VLOOKUP($B745,'Data '!$B:$S,18,0)," ")</f>
        <v xml:space="preserve"> </v>
      </c>
      <c r="I745" s="43" t="str">
        <f>IFERROR(VLOOKUP(B745,'Data '!$B:$G,6,0)," ")</f>
        <v xml:space="preserve"> </v>
      </c>
      <c r="J745" s="50"/>
      <c r="K745" s="50"/>
      <c r="L745" s="50"/>
      <c r="M745" s="53" t="str">
        <f t="shared" si="83"/>
        <v>0</v>
      </c>
      <c r="N745" s="32" t="str">
        <f>IFERROR(VLOOKUP(B745,'Data '!$B:$AN,39,0),"0")</f>
        <v>0</v>
      </c>
      <c r="O745" s="37">
        <f t="shared" si="79"/>
        <v>0</v>
      </c>
      <c r="P745" s="37">
        <f t="shared" si="80"/>
        <v>0</v>
      </c>
      <c r="Q745" s="50">
        <f t="shared" si="84"/>
        <v>0</v>
      </c>
      <c r="R745" s="37">
        <f t="shared" si="81"/>
        <v>0</v>
      </c>
      <c r="S745" s="38">
        <f t="shared" si="82"/>
        <v>0</v>
      </c>
    </row>
    <row r="746" spans="1:19" x14ac:dyDescent="0.25">
      <c r="A746" s="31">
        <f t="shared" si="78"/>
        <v>745</v>
      </c>
      <c r="B746" s="99"/>
      <c r="C746" s="33" t="str">
        <f>IFERROR(VLOOKUP(B746,'Data '!$B:$H,3,0)," ")</f>
        <v xml:space="preserve"> </v>
      </c>
      <c r="D746" s="33" t="str">
        <f>IFERROR(VLOOKUP($B746,'Data '!$B:$H,4,0)," ")</f>
        <v xml:space="preserve"> </v>
      </c>
      <c r="E746" s="33" t="str">
        <f>IFERROR(VLOOKUP($B746,'Data '!$B:$H,4,0)," ")</f>
        <v xml:space="preserve"> </v>
      </c>
      <c r="F746" s="33" t="str">
        <f>IFERROR(VLOOKUP($B746,'Data '!$B:$H,5,0)," ")</f>
        <v xml:space="preserve"> </v>
      </c>
      <c r="G746" s="34" t="str">
        <f>IFERROR(VLOOKUP($B746,'Data '!$B:$H,7,0)," ")</f>
        <v xml:space="preserve"> </v>
      </c>
      <c r="H746" s="34" t="str">
        <f>IFERROR(VLOOKUP($B746,'Data '!$B:$S,18,0)," ")</f>
        <v xml:space="preserve"> </v>
      </c>
      <c r="I746" s="43" t="str">
        <f>IFERROR(VLOOKUP(B746,'Data '!$B:$G,6,0)," ")</f>
        <v xml:space="preserve"> </v>
      </c>
      <c r="J746" s="50"/>
      <c r="K746" s="50"/>
      <c r="L746" s="50"/>
      <c r="M746" s="53" t="str">
        <f t="shared" si="83"/>
        <v>0</v>
      </c>
      <c r="N746" s="32" t="str">
        <f>IFERROR(VLOOKUP(B746,'Data '!$B:$AN,39,0),"0")</f>
        <v>0</v>
      </c>
      <c r="O746" s="37">
        <f t="shared" si="79"/>
        <v>0</v>
      </c>
      <c r="P746" s="37">
        <f t="shared" si="80"/>
        <v>0</v>
      </c>
      <c r="Q746" s="50">
        <f t="shared" si="84"/>
        <v>0</v>
      </c>
      <c r="R746" s="37">
        <f t="shared" si="81"/>
        <v>0</v>
      </c>
      <c r="S746" s="38">
        <f t="shared" si="82"/>
        <v>0</v>
      </c>
    </row>
    <row r="747" spans="1:19" x14ac:dyDescent="0.25">
      <c r="A747" s="31">
        <f t="shared" si="78"/>
        <v>746</v>
      </c>
      <c r="B747" s="99"/>
      <c r="C747" s="33" t="str">
        <f>IFERROR(VLOOKUP(B747,'Data '!$B:$H,3,0)," ")</f>
        <v xml:space="preserve"> </v>
      </c>
      <c r="D747" s="33" t="str">
        <f>IFERROR(VLOOKUP($B747,'Data '!$B:$H,4,0)," ")</f>
        <v xml:space="preserve"> </v>
      </c>
      <c r="E747" s="33" t="str">
        <f>IFERROR(VLOOKUP($B747,'Data '!$B:$H,4,0)," ")</f>
        <v xml:space="preserve"> </v>
      </c>
      <c r="F747" s="33" t="str">
        <f>IFERROR(VLOOKUP($B747,'Data '!$B:$H,5,0)," ")</f>
        <v xml:space="preserve"> </v>
      </c>
      <c r="G747" s="34" t="str">
        <f>IFERROR(VLOOKUP($B747,'Data '!$B:$H,7,0)," ")</f>
        <v xml:space="preserve"> </v>
      </c>
      <c r="H747" s="34" t="str">
        <f>IFERROR(VLOOKUP($B747,'Data '!$B:$S,18,0)," ")</f>
        <v xml:space="preserve"> </v>
      </c>
      <c r="I747" s="43" t="str">
        <f>IFERROR(VLOOKUP(B747,'Data '!$B:$G,6,0)," ")</f>
        <v xml:space="preserve"> </v>
      </c>
      <c r="J747" s="50"/>
      <c r="K747" s="50"/>
      <c r="L747" s="50"/>
      <c r="M747" s="53" t="str">
        <f t="shared" si="83"/>
        <v>0</v>
      </c>
      <c r="N747" s="32" t="str">
        <f>IFERROR(VLOOKUP(B747,'Data '!$B:$AN,39,0),"0")</f>
        <v>0</v>
      </c>
      <c r="O747" s="37">
        <f t="shared" si="79"/>
        <v>0</v>
      </c>
      <c r="P747" s="37">
        <f t="shared" si="80"/>
        <v>0</v>
      </c>
      <c r="Q747" s="50">
        <f t="shared" si="84"/>
        <v>0</v>
      </c>
      <c r="R747" s="37">
        <f t="shared" si="81"/>
        <v>0</v>
      </c>
      <c r="S747" s="38">
        <f t="shared" si="82"/>
        <v>0</v>
      </c>
    </row>
    <row r="748" spans="1:19" x14ac:dyDescent="0.25">
      <c r="A748" s="31">
        <f t="shared" si="78"/>
        <v>747</v>
      </c>
      <c r="B748" s="99"/>
      <c r="C748" s="33" t="str">
        <f>IFERROR(VLOOKUP(B748,'Data '!$B:$H,3,0)," ")</f>
        <v xml:space="preserve"> </v>
      </c>
      <c r="D748" s="33" t="str">
        <f>IFERROR(VLOOKUP($B748,'Data '!$B:$H,4,0)," ")</f>
        <v xml:space="preserve"> </v>
      </c>
      <c r="E748" s="33" t="str">
        <f>IFERROR(VLOOKUP($B748,'Data '!$B:$H,4,0)," ")</f>
        <v xml:space="preserve"> </v>
      </c>
      <c r="F748" s="33" t="str">
        <f>IFERROR(VLOOKUP($B748,'Data '!$B:$H,5,0)," ")</f>
        <v xml:space="preserve"> </v>
      </c>
      <c r="G748" s="34" t="str">
        <f>IFERROR(VLOOKUP($B748,'Data '!$B:$H,7,0)," ")</f>
        <v xml:space="preserve"> </v>
      </c>
      <c r="H748" s="34" t="str">
        <f>IFERROR(VLOOKUP($B748,'Data '!$B:$S,18,0)," ")</f>
        <v xml:space="preserve"> </v>
      </c>
      <c r="I748" s="43" t="str">
        <f>IFERROR(VLOOKUP(B748,'Data '!$B:$G,6,0)," ")</f>
        <v xml:space="preserve"> </v>
      </c>
      <c r="J748" s="50"/>
      <c r="K748" s="50"/>
      <c r="L748" s="50"/>
      <c r="M748" s="53" t="str">
        <f t="shared" si="83"/>
        <v>0</v>
      </c>
      <c r="N748" s="32" t="str">
        <f>IFERROR(VLOOKUP(B748,'Data '!$B:$AN,39,0),"0")</f>
        <v>0</v>
      </c>
      <c r="O748" s="37">
        <f t="shared" si="79"/>
        <v>0</v>
      </c>
      <c r="P748" s="37">
        <f t="shared" si="80"/>
        <v>0</v>
      </c>
      <c r="Q748" s="50">
        <f t="shared" si="84"/>
        <v>0</v>
      </c>
      <c r="R748" s="37">
        <f t="shared" si="81"/>
        <v>0</v>
      </c>
      <c r="S748" s="38">
        <f t="shared" si="82"/>
        <v>0</v>
      </c>
    </row>
    <row r="749" spans="1:19" x14ac:dyDescent="0.25">
      <c r="A749" s="31">
        <f t="shared" si="78"/>
        <v>748</v>
      </c>
      <c r="B749" s="99"/>
      <c r="C749" s="33" t="str">
        <f>IFERROR(VLOOKUP(B749,'Data '!$B:$H,3,0)," ")</f>
        <v xml:space="preserve"> </v>
      </c>
      <c r="D749" s="33" t="str">
        <f>IFERROR(VLOOKUP($B749,'Data '!$B:$H,4,0)," ")</f>
        <v xml:space="preserve"> </v>
      </c>
      <c r="E749" s="33" t="str">
        <f>IFERROR(VLOOKUP($B749,'Data '!$B:$H,4,0)," ")</f>
        <v xml:space="preserve"> </v>
      </c>
      <c r="F749" s="33" t="str">
        <f>IFERROR(VLOOKUP($B749,'Data '!$B:$H,5,0)," ")</f>
        <v xml:space="preserve"> </v>
      </c>
      <c r="G749" s="34" t="str">
        <f>IFERROR(VLOOKUP($B749,'Data '!$B:$H,7,0)," ")</f>
        <v xml:space="preserve"> </v>
      </c>
      <c r="H749" s="34" t="str">
        <f>IFERROR(VLOOKUP($B749,'Data '!$B:$S,18,0)," ")</f>
        <v xml:space="preserve"> </v>
      </c>
      <c r="I749" s="43" t="str">
        <f>IFERROR(VLOOKUP(B749,'Data '!$B:$G,6,0)," ")</f>
        <v xml:space="preserve"> </v>
      </c>
      <c r="J749" s="50"/>
      <c r="K749" s="50"/>
      <c r="L749" s="50"/>
      <c r="M749" s="53" t="str">
        <f t="shared" si="83"/>
        <v>0</v>
      </c>
      <c r="N749" s="32" t="str">
        <f>IFERROR(VLOOKUP(B749,'Data '!$B:$AN,39,0),"0")</f>
        <v>0</v>
      </c>
      <c r="O749" s="37">
        <f t="shared" si="79"/>
        <v>0</v>
      </c>
      <c r="P749" s="37">
        <f t="shared" si="80"/>
        <v>0</v>
      </c>
      <c r="Q749" s="50">
        <f t="shared" si="84"/>
        <v>0</v>
      </c>
      <c r="R749" s="37">
        <f t="shared" si="81"/>
        <v>0</v>
      </c>
      <c r="S749" s="38">
        <f t="shared" si="82"/>
        <v>0</v>
      </c>
    </row>
    <row r="750" spans="1:19" x14ac:dyDescent="0.25">
      <c r="A750" s="31">
        <f t="shared" si="78"/>
        <v>749</v>
      </c>
      <c r="B750" s="99"/>
      <c r="C750" s="33" t="str">
        <f>IFERROR(VLOOKUP(B750,'Data '!$B:$H,3,0)," ")</f>
        <v xml:space="preserve"> </v>
      </c>
      <c r="D750" s="33" t="str">
        <f>IFERROR(VLOOKUP($B750,'Data '!$B:$H,4,0)," ")</f>
        <v xml:space="preserve"> </v>
      </c>
      <c r="E750" s="33" t="str">
        <f>IFERROR(VLOOKUP($B750,'Data '!$B:$H,4,0)," ")</f>
        <v xml:space="preserve"> </v>
      </c>
      <c r="F750" s="33" t="str">
        <f>IFERROR(VLOOKUP($B750,'Data '!$B:$H,5,0)," ")</f>
        <v xml:space="preserve"> </v>
      </c>
      <c r="G750" s="34" t="str">
        <f>IFERROR(VLOOKUP($B750,'Data '!$B:$H,7,0)," ")</f>
        <v xml:space="preserve"> </v>
      </c>
      <c r="H750" s="34" t="str">
        <f>IFERROR(VLOOKUP($B750,'Data '!$B:$S,18,0)," ")</f>
        <v xml:space="preserve"> </v>
      </c>
      <c r="I750" s="43" t="str">
        <f>IFERROR(VLOOKUP(B750,'Data '!$B:$G,6,0)," ")</f>
        <v xml:space="preserve"> </v>
      </c>
      <c r="J750" s="50"/>
      <c r="K750" s="50"/>
      <c r="L750" s="50"/>
      <c r="M750" s="53" t="str">
        <f t="shared" si="83"/>
        <v>0</v>
      </c>
      <c r="N750" s="32" t="str">
        <f>IFERROR(VLOOKUP(B750,'Data '!$B:$AN,39,0),"0")</f>
        <v>0</v>
      </c>
      <c r="O750" s="37">
        <f t="shared" si="79"/>
        <v>0</v>
      </c>
      <c r="P750" s="37">
        <f t="shared" si="80"/>
        <v>0</v>
      </c>
      <c r="Q750" s="50">
        <f t="shared" si="84"/>
        <v>0</v>
      </c>
      <c r="R750" s="37">
        <f t="shared" si="81"/>
        <v>0</v>
      </c>
      <c r="S750" s="38">
        <f t="shared" si="82"/>
        <v>0</v>
      </c>
    </row>
    <row r="751" spans="1:19" x14ac:dyDescent="0.25">
      <c r="A751" s="31">
        <f t="shared" si="78"/>
        <v>750</v>
      </c>
      <c r="B751" s="99"/>
      <c r="C751" s="33" t="str">
        <f>IFERROR(VLOOKUP(B751,'Data '!$B:$H,3,0)," ")</f>
        <v xml:space="preserve"> </v>
      </c>
      <c r="D751" s="33" t="str">
        <f>IFERROR(VLOOKUP($B751,'Data '!$B:$H,4,0)," ")</f>
        <v xml:space="preserve"> </v>
      </c>
      <c r="E751" s="33" t="str">
        <f>IFERROR(VLOOKUP($B751,'Data '!$B:$H,4,0)," ")</f>
        <v xml:space="preserve"> </v>
      </c>
      <c r="F751" s="33" t="str">
        <f>IFERROR(VLOOKUP($B751,'Data '!$B:$H,5,0)," ")</f>
        <v xml:space="preserve"> </v>
      </c>
      <c r="G751" s="34" t="str">
        <f>IFERROR(VLOOKUP($B751,'Data '!$B:$H,7,0)," ")</f>
        <v xml:space="preserve"> </v>
      </c>
      <c r="H751" s="34" t="str">
        <f>IFERROR(VLOOKUP($B751,'Data '!$B:$S,18,0)," ")</f>
        <v xml:space="preserve"> </v>
      </c>
      <c r="I751" s="43" t="str">
        <f>IFERROR(VLOOKUP(B751,'Data '!$B:$G,6,0)," ")</f>
        <v xml:space="preserve"> </v>
      </c>
      <c r="J751" s="50"/>
      <c r="K751" s="50"/>
      <c r="L751" s="50"/>
      <c r="M751" s="53" t="str">
        <f t="shared" si="83"/>
        <v>0</v>
      </c>
      <c r="N751" s="32" t="str">
        <f>IFERROR(VLOOKUP(B751,'Data '!$B:$AN,39,0),"0")</f>
        <v>0</v>
      </c>
      <c r="O751" s="37">
        <f t="shared" si="79"/>
        <v>0</v>
      </c>
      <c r="P751" s="37">
        <f t="shared" si="80"/>
        <v>0</v>
      </c>
      <c r="Q751" s="50">
        <f t="shared" si="84"/>
        <v>0</v>
      </c>
      <c r="R751" s="37">
        <f t="shared" si="81"/>
        <v>0</v>
      </c>
      <c r="S751" s="38">
        <f t="shared" si="82"/>
        <v>0</v>
      </c>
    </row>
    <row r="752" spans="1:19" x14ac:dyDescent="0.25">
      <c r="A752" s="31">
        <f t="shared" si="78"/>
        <v>751</v>
      </c>
      <c r="B752" s="99"/>
      <c r="C752" s="33" t="str">
        <f>IFERROR(VLOOKUP(B752,'Data '!$B:$H,3,0)," ")</f>
        <v xml:space="preserve"> </v>
      </c>
      <c r="D752" s="33" t="str">
        <f>IFERROR(VLOOKUP($B752,'Data '!$B:$H,4,0)," ")</f>
        <v xml:space="preserve"> </v>
      </c>
      <c r="E752" s="33" t="str">
        <f>IFERROR(VLOOKUP($B752,'Data '!$B:$H,4,0)," ")</f>
        <v xml:space="preserve"> </v>
      </c>
      <c r="F752" s="33" t="str">
        <f>IFERROR(VLOOKUP($B752,'Data '!$B:$H,5,0)," ")</f>
        <v xml:space="preserve"> </v>
      </c>
      <c r="G752" s="34" t="str">
        <f>IFERROR(VLOOKUP($B752,'Data '!$B:$H,7,0)," ")</f>
        <v xml:space="preserve"> </v>
      </c>
      <c r="H752" s="34" t="str">
        <f>IFERROR(VLOOKUP($B752,'Data '!$B:$S,18,0)," ")</f>
        <v xml:space="preserve"> </v>
      </c>
      <c r="I752" s="43" t="str">
        <f>IFERROR(VLOOKUP(B752,'Data '!$B:$G,6,0)," ")</f>
        <v xml:space="preserve"> </v>
      </c>
      <c r="J752" s="50"/>
      <c r="K752" s="50"/>
      <c r="L752" s="50"/>
      <c r="M752" s="53" t="str">
        <f t="shared" si="83"/>
        <v>0</v>
      </c>
      <c r="N752" s="32" t="str">
        <f>IFERROR(VLOOKUP(B752,'Data '!$B:$AN,39,0),"0")</f>
        <v>0</v>
      </c>
      <c r="O752" s="37">
        <f t="shared" si="79"/>
        <v>0</v>
      </c>
      <c r="P752" s="37">
        <f t="shared" si="80"/>
        <v>0</v>
      </c>
      <c r="Q752" s="50">
        <f t="shared" si="84"/>
        <v>0</v>
      </c>
      <c r="R752" s="37">
        <f t="shared" si="81"/>
        <v>0</v>
      </c>
      <c r="S752" s="38">
        <f t="shared" si="82"/>
        <v>0</v>
      </c>
    </row>
    <row r="753" spans="1:19" x14ac:dyDescent="0.25">
      <c r="A753" s="31">
        <f t="shared" si="78"/>
        <v>752</v>
      </c>
      <c r="B753" s="99"/>
      <c r="C753" s="33" t="str">
        <f>IFERROR(VLOOKUP(B753,'Data '!$B:$H,3,0)," ")</f>
        <v xml:space="preserve"> </v>
      </c>
      <c r="D753" s="33" t="str">
        <f>IFERROR(VLOOKUP($B753,'Data '!$B:$H,4,0)," ")</f>
        <v xml:space="preserve"> </v>
      </c>
      <c r="E753" s="33" t="str">
        <f>IFERROR(VLOOKUP($B753,'Data '!$B:$H,4,0)," ")</f>
        <v xml:space="preserve"> </v>
      </c>
      <c r="F753" s="33" t="str">
        <f>IFERROR(VLOOKUP($B753,'Data '!$B:$H,5,0)," ")</f>
        <v xml:space="preserve"> </v>
      </c>
      <c r="G753" s="34" t="str">
        <f>IFERROR(VLOOKUP($B753,'Data '!$B:$H,7,0)," ")</f>
        <v xml:space="preserve"> </v>
      </c>
      <c r="H753" s="34" t="str">
        <f>IFERROR(VLOOKUP($B753,'Data '!$B:$S,18,0)," ")</f>
        <v xml:space="preserve"> </v>
      </c>
      <c r="I753" s="43" t="str">
        <f>IFERROR(VLOOKUP(B753,'Data '!$B:$G,6,0)," ")</f>
        <v xml:space="preserve"> </v>
      </c>
      <c r="J753" s="50"/>
      <c r="K753" s="50"/>
      <c r="L753" s="50"/>
      <c r="M753" s="53" t="str">
        <f t="shared" si="83"/>
        <v>0</v>
      </c>
      <c r="N753" s="32" t="str">
        <f>IFERROR(VLOOKUP(B753,'Data '!$B:$AN,39,0),"0")</f>
        <v>0</v>
      </c>
      <c r="O753" s="37">
        <f t="shared" si="79"/>
        <v>0</v>
      </c>
      <c r="P753" s="37">
        <f t="shared" si="80"/>
        <v>0</v>
      </c>
      <c r="Q753" s="50">
        <f t="shared" si="84"/>
        <v>0</v>
      </c>
      <c r="R753" s="37">
        <f t="shared" si="81"/>
        <v>0</v>
      </c>
      <c r="S753" s="38">
        <f t="shared" si="82"/>
        <v>0</v>
      </c>
    </row>
    <row r="754" spans="1:19" x14ac:dyDescent="0.25">
      <c r="A754" s="31">
        <f t="shared" si="78"/>
        <v>753</v>
      </c>
      <c r="B754" s="99"/>
      <c r="C754" s="33" t="str">
        <f>IFERROR(VLOOKUP(B754,'Data '!$B:$H,3,0)," ")</f>
        <v xml:space="preserve"> </v>
      </c>
      <c r="D754" s="33" t="str">
        <f>IFERROR(VLOOKUP($B754,'Data '!$B:$H,4,0)," ")</f>
        <v xml:space="preserve"> </v>
      </c>
      <c r="E754" s="33" t="str">
        <f>IFERROR(VLOOKUP($B754,'Data '!$B:$H,4,0)," ")</f>
        <v xml:space="preserve"> </v>
      </c>
      <c r="F754" s="33" t="str">
        <f>IFERROR(VLOOKUP($B754,'Data '!$B:$H,5,0)," ")</f>
        <v xml:space="preserve"> </v>
      </c>
      <c r="G754" s="34" t="str">
        <f>IFERROR(VLOOKUP($B754,'Data '!$B:$H,7,0)," ")</f>
        <v xml:space="preserve"> </v>
      </c>
      <c r="H754" s="34" t="str">
        <f>IFERROR(VLOOKUP($B754,'Data '!$B:$S,18,0)," ")</f>
        <v xml:space="preserve"> </v>
      </c>
      <c r="I754" s="43" t="str">
        <f>IFERROR(VLOOKUP(B754,'Data '!$B:$G,6,0)," ")</f>
        <v xml:space="preserve"> </v>
      </c>
      <c r="J754" s="50"/>
      <c r="K754" s="50"/>
      <c r="L754" s="50"/>
      <c r="M754" s="53" t="str">
        <f t="shared" si="83"/>
        <v>0</v>
      </c>
      <c r="N754" s="32" t="str">
        <f>IFERROR(VLOOKUP(B754,'Data '!$B:$AN,39,0),"0")</f>
        <v>0</v>
      </c>
      <c r="O754" s="37">
        <f t="shared" si="79"/>
        <v>0</v>
      </c>
      <c r="P754" s="37">
        <f t="shared" si="80"/>
        <v>0</v>
      </c>
      <c r="Q754" s="50">
        <f t="shared" si="84"/>
        <v>0</v>
      </c>
      <c r="R754" s="37">
        <f t="shared" si="81"/>
        <v>0</v>
      </c>
      <c r="S754" s="38">
        <f t="shared" si="82"/>
        <v>0</v>
      </c>
    </row>
    <row r="755" spans="1:19" x14ac:dyDescent="0.25">
      <c r="A755" s="31">
        <f t="shared" si="78"/>
        <v>754</v>
      </c>
      <c r="B755" s="99"/>
      <c r="C755" s="33" t="str">
        <f>IFERROR(VLOOKUP(B755,'Data '!$B:$H,3,0)," ")</f>
        <v xml:space="preserve"> </v>
      </c>
      <c r="D755" s="33" t="str">
        <f>IFERROR(VLOOKUP($B755,'Data '!$B:$H,4,0)," ")</f>
        <v xml:space="preserve"> </v>
      </c>
      <c r="E755" s="33" t="str">
        <f>IFERROR(VLOOKUP($B755,'Data '!$B:$H,4,0)," ")</f>
        <v xml:space="preserve"> </v>
      </c>
      <c r="F755" s="33" t="str">
        <f>IFERROR(VLOOKUP($B755,'Data '!$B:$H,5,0)," ")</f>
        <v xml:space="preserve"> </v>
      </c>
      <c r="G755" s="34" t="str">
        <f>IFERROR(VLOOKUP($B755,'Data '!$B:$H,7,0)," ")</f>
        <v xml:space="preserve"> </v>
      </c>
      <c r="H755" s="34" t="str">
        <f>IFERROR(VLOOKUP($B755,'Data '!$B:$S,18,0)," ")</f>
        <v xml:space="preserve"> </v>
      </c>
      <c r="I755" s="43" t="str">
        <f>IFERROR(VLOOKUP(B755,'Data '!$B:$G,6,0)," ")</f>
        <v xml:space="preserve"> </v>
      </c>
      <c r="J755" s="50"/>
      <c r="K755" s="50"/>
      <c r="L755" s="50"/>
      <c r="M755" s="53" t="str">
        <f t="shared" si="83"/>
        <v>0</v>
      </c>
      <c r="N755" s="32" t="str">
        <f>IFERROR(VLOOKUP(B755,'Data '!$B:$AN,39,0),"0")</f>
        <v>0</v>
      </c>
      <c r="O755" s="37">
        <f t="shared" si="79"/>
        <v>0</v>
      </c>
      <c r="P755" s="37">
        <f t="shared" si="80"/>
        <v>0</v>
      </c>
      <c r="Q755" s="50">
        <f t="shared" si="84"/>
        <v>0</v>
      </c>
      <c r="R755" s="37">
        <f t="shared" si="81"/>
        <v>0</v>
      </c>
      <c r="S755" s="38">
        <f t="shared" si="82"/>
        <v>0</v>
      </c>
    </row>
    <row r="756" spans="1:19" x14ac:dyDescent="0.25">
      <c r="A756" s="31">
        <f t="shared" si="78"/>
        <v>755</v>
      </c>
      <c r="B756" s="99"/>
      <c r="C756" s="33" t="str">
        <f>IFERROR(VLOOKUP(B756,'Data '!$B:$H,3,0)," ")</f>
        <v xml:space="preserve"> </v>
      </c>
      <c r="D756" s="33" t="str">
        <f>IFERROR(VLOOKUP($B756,'Data '!$B:$H,4,0)," ")</f>
        <v xml:space="preserve"> </v>
      </c>
      <c r="E756" s="33" t="str">
        <f>IFERROR(VLOOKUP($B756,'Data '!$B:$H,4,0)," ")</f>
        <v xml:space="preserve"> </v>
      </c>
      <c r="F756" s="33" t="str">
        <f>IFERROR(VLOOKUP($B756,'Data '!$B:$H,5,0)," ")</f>
        <v xml:space="preserve"> </v>
      </c>
      <c r="G756" s="34" t="str">
        <f>IFERROR(VLOOKUP($B756,'Data '!$B:$H,7,0)," ")</f>
        <v xml:space="preserve"> </v>
      </c>
      <c r="H756" s="34" t="str">
        <f>IFERROR(VLOOKUP($B756,'Data '!$B:$S,18,0)," ")</f>
        <v xml:space="preserve"> </v>
      </c>
      <c r="I756" s="43" t="str">
        <f>IFERROR(VLOOKUP(B756,'Data '!$B:$G,6,0)," ")</f>
        <v xml:space="preserve"> </v>
      </c>
      <c r="J756" s="50"/>
      <c r="K756" s="50"/>
      <c r="L756" s="50"/>
      <c r="M756" s="53" t="str">
        <f t="shared" si="83"/>
        <v>0</v>
      </c>
      <c r="N756" s="32" t="str">
        <f>IFERROR(VLOOKUP(B756,'Data '!$B:$AN,39,0),"0")</f>
        <v>0</v>
      </c>
      <c r="O756" s="37">
        <f t="shared" si="79"/>
        <v>0</v>
      </c>
      <c r="P756" s="37">
        <f t="shared" si="80"/>
        <v>0</v>
      </c>
      <c r="Q756" s="50">
        <f t="shared" si="84"/>
        <v>0</v>
      </c>
      <c r="R756" s="37">
        <f t="shared" si="81"/>
        <v>0</v>
      </c>
      <c r="S756" s="38">
        <f t="shared" si="82"/>
        <v>0</v>
      </c>
    </row>
    <row r="757" spans="1:19" x14ac:dyDescent="0.25">
      <c r="A757" s="31">
        <f t="shared" si="78"/>
        <v>756</v>
      </c>
      <c r="B757" s="99"/>
      <c r="C757" s="33" t="str">
        <f>IFERROR(VLOOKUP(B757,'Data '!$B:$H,3,0)," ")</f>
        <v xml:space="preserve"> </v>
      </c>
      <c r="D757" s="33" t="str">
        <f>IFERROR(VLOOKUP($B757,'Data '!$B:$H,4,0)," ")</f>
        <v xml:space="preserve"> </v>
      </c>
      <c r="E757" s="33" t="str">
        <f>IFERROR(VLOOKUP($B757,'Data '!$B:$H,4,0)," ")</f>
        <v xml:space="preserve"> </v>
      </c>
      <c r="F757" s="33" t="str">
        <f>IFERROR(VLOOKUP($B757,'Data '!$B:$H,5,0)," ")</f>
        <v xml:space="preserve"> </v>
      </c>
      <c r="G757" s="34" t="str">
        <f>IFERROR(VLOOKUP($B757,'Data '!$B:$H,7,0)," ")</f>
        <v xml:space="preserve"> </v>
      </c>
      <c r="H757" s="34" t="str">
        <f>IFERROR(VLOOKUP($B757,'Data '!$B:$S,18,0)," ")</f>
        <v xml:space="preserve"> </v>
      </c>
      <c r="I757" s="43" t="str">
        <f>IFERROR(VLOOKUP(B757,'Data '!$B:$G,6,0)," ")</f>
        <v xml:space="preserve"> </v>
      </c>
      <c r="J757" s="50"/>
      <c r="K757" s="50"/>
      <c r="L757" s="50"/>
      <c r="M757" s="53" t="str">
        <f t="shared" si="83"/>
        <v>0</v>
      </c>
      <c r="N757" s="32" t="str">
        <f>IFERROR(VLOOKUP(B757,'Data '!$B:$AN,39,0),"0")</f>
        <v>0</v>
      </c>
      <c r="O757" s="37">
        <f t="shared" si="79"/>
        <v>0</v>
      </c>
      <c r="P757" s="37">
        <f t="shared" si="80"/>
        <v>0</v>
      </c>
      <c r="Q757" s="50">
        <f t="shared" si="84"/>
        <v>0</v>
      </c>
      <c r="R757" s="37">
        <f t="shared" si="81"/>
        <v>0</v>
      </c>
      <c r="S757" s="38">
        <f t="shared" si="82"/>
        <v>0</v>
      </c>
    </row>
    <row r="758" spans="1:19" x14ac:dyDescent="0.25">
      <c r="A758" s="31">
        <f t="shared" si="78"/>
        <v>757</v>
      </c>
      <c r="B758" s="99"/>
      <c r="C758" s="33" t="str">
        <f>IFERROR(VLOOKUP(B758,'Data '!$B:$H,3,0)," ")</f>
        <v xml:space="preserve"> </v>
      </c>
      <c r="D758" s="33" t="str">
        <f>IFERROR(VLOOKUP($B758,'Data '!$B:$H,4,0)," ")</f>
        <v xml:space="preserve"> </v>
      </c>
      <c r="E758" s="33" t="str">
        <f>IFERROR(VLOOKUP($B758,'Data '!$B:$H,4,0)," ")</f>
        <v xml:space="preserve"> </v>
      </c>
      <c r="F758" s="33" t="str">
        <f>IFERROR(VLOOKUP($B758,'Data '!$B:$H,5,0)," ")</f>
        <v xml:space="preserve"> </v>
      </c>
      <c r="G758" s="34" t="str">
        <f>IFERROR(VLOOKUP($B758,'Data '!$B:$H,7,0)," ")</f>
        <v xml:space="preserve"> </v>
      </c>
      <c r="H758" s="34" t="str">
        <f>IFERROR(VLOOKUP($B758,'Data '!$B:$S,18,0)," ")</f>
        <v xml:space="preserve"> </v>
      </c>
      <c r="I758" s="43" t="str">
        <f>IFERROR(VLOOKUP(B758,'Data '!$B:$G,6,0)," ")</f>
        <v xml:space="preserve"> </v>
      </c>
      <c r="J758" s="50"/>
      <c r="K758" s="50"/>
      <c r="L758" s="50"/>
      <c r="M758" s="53" t="str">
        <f t="shared" si="83"/>
        <v>0</v>
      </c>
      <c r="N758" s="32" t="str">
        <f>IFERROR(VLOOKUP(B758,'Data '!$B:$AN,39,0),"0")</f>
        <v>0</v>
      </c>
      <c r="O758" s="37">
        <f t="shared" si="79"/>
        <v>0</v>
      </c>
      <c r="P758" s="37">
        <f t="shared" si="80"/>
        <v>0</v>
      </c>
      <c r="Q758" s="50">
        <f t="shared" si="84"/>
        <v>0</v>
      </c>
      <c r="R758" s="37">
        <f t="shared" si="81"/>
        <v>0</v>
      </c>
      <c r="S758" s="38">
        <f t="shared" si="82"/>
        <v>0</v>
      </c>
    </row>
    <row r="759" spans="1:19" x14ac:dyDescent="0.25">
      <c r="A759" s="31">
        <f t="shared" si="78"/>
        <v>758</v>
      </c>
      <c r="B759" s="99"/>
      <c r="C759" s="33" t="str">
        <f>IFERROR(VLOOKUP(B759,'Data '!$B:$H,3,0)," ")</f>
        <v xml:space="preserve"> </v>
      </c>
      <c r="D759" s="33" t="str">
        <f>IFERROR(VLOOKUP($B759,'Data '!$B:$H,4,0)," ")</f>
        <v xml:space="preserve"> </v>
      </c>
      <c r="E759" s="33" t="str">
        <f>IFERROR(VLOOKUP($B759,'Data '!$B:$H,4,0)," ")</f>
        <v xml:space="preserve"> </v>
      </c>
      <c r="F759" s="33" t="str">
        <f>IFERROR(VLOOKUP($B759,'Data '!$B:$H,5,0)," ")</f>
        <v xml:space="preserve"> </v>
      </c>
      <c r="G759" s="34" t="str">
        <f>IFERROR(VLOOKUP($B759,'Data '!$B:$H,7,0)," ")</f>
        <v xml:space="preserve"> </v>
      </c>
      <c r="H759" s="34" t="str">
        <f>IFERROR(VLOOKUP($B759,'Data '!$B:$S,18,0)," ")</f>
        <v xml:space="preserve"> </v>
      </c>
      <c r="I759" s="43" t="str">
        <f>IFERROR(VLOOKUP(B759,'Data '!$B:$G,6,0)," ")</f>
        <v xml:space="preserve"> </v>
      </c>
      <c r="J759" s="50"/>
      <c r="K759" s="50"/>
      <c r="L759" s="50"/>
      <c r="M759" s="53" t="str">
        <f t="shared" si="83"/>
        <v>0</v>
      </c>
      <c r="N759" s="32" t="str">
        <f>IFERROR(VLOOKUP(B759,'Data '!$B:$AN,39,0),"0")</f>
        <v>0</v>
      </c>
      <c r="O759" s="37">
        <f t="shared" si="79"/>
        <v>0</v>
      </c>
      <c r="P759" s="37">
        <f t="shared" si="80"/>
        <v>0</v>
      </c>
      <c r="Q759" s="50">
        <f t="shared" si="84"/>
        <v>0</v>
      </c>
      <c r="R759" s="37">
        <f t="shared" si="81"/>
        <v>0</v>
      </c>
      <c r="S759" s="38">
        <f t="shared" si="82"/>
        <v>0</v>
      </c>
    </row>
    <row r="760" spans="1:19" x14ac:dyDescent="0.25">
      <c r="A760" s="31">
        <f t="shared" si="78"/>
        <v>759</v>
      </c>
      <c r="B760" s="99"/>
      <c r="C760" s="33" t="str">
        <f>IFERROR(VLOOKUP(B760,'Data '!$B:$H,3,0)," ")</f>
        <v xml:space="preserve"> </v>
      </c>
      <c r="D760" s="33" t="str">
        <f>IFERROR(VLOOKUP($B760,'Data '!$B:$H,4,0)," ")</f>
        <v xml:space="preserve"> </v>
      </c>
      <c r="E760" s="33" t="str">
        <f>IFERROR(VLOOKUP($B760,'Data '!$B:$H,4,0)," ")</f>
        <v xml:space="preserve"> </v>
      </c>
      <c r="F760" s="33" t="str">
        <f>IFERROR(VLOOKUP($B760,'Data '!$B:$H,5,0)," ")</f>
        <v xml:space="preserve"> </v>
      </c>
      <c r="G760" s="34" t="str">
        <f>IFERROR(VLOOKUP($B760,'Data '!$B:$H,7,0)," ")</f>
        <v xml:space="preserve"> </v>
      </c>
      <c r="H760" s="34" t="str">
        <f>IFERROR(VLOOKUP($B760,'Data '!$B:$S,18,0)," ")</f>
        <v xml:space="preserve"> </v>
      </c>
      <c r="I760" s="43" t="str">
        <f>IFERROR(VLOOKUP(B760,'Data '!$B:$G,6,0)," ")</f>
        <v xml:space="preserve"> </v>
      </c>
      <c r="J760" s="50"/>
      <c r="K760" s="50"/>
      <c r="L760" s="50"/>
      <c r="M760" s="53" t="str">
        <f t="shared" si="83"/>
        <v>0</v>
      </c>
      <c r="N760" s="32" t="str">
        <f>IFERROR(VLOOKUP(B760,'Data '!$B:$AN,39,0),"0")</f>
        <v>0</v>
      </c>
      <c r="O760" s="37">
        <f t="shared" si="79"/>
        <v>0</v>
      </c>
      <c r="P760" s="37">
        <f t="shared" si="80"/>
        <v>0</v>
      </c>
      <c r="Q760" s="50">
        <f t="shared" si="84"/>
        <v>0</v>
      </c>
      <c r="R760" s="37">
        <f t="shared" si="81"/>
        <v>0</v>
      </c>
      <c r="S760" s="38">
        <f t="shared" si="82"/>
        <v>0</v>
      </c>
    </row>
    <row r="761" spans="1:19" x14ac:dyDescent="0.25">
      <c r="A761" s="31">
        <f t="shared" si="78"/>
        <v>760</v>
      </c>
      <c r="B761" s="99"/>
      <c r="C761" s="33" t="str">
        <f>IFERROR(VLOOKUP(B761,'Data '!$B:$H,3,0)," ")</f>
        <v xml:space="preserve"> </v>
      </c>
      <c r="D761" s="33" t="str">
        <f>IFERROR(VLOOKUP($B761,'Data '!$B:$H,4,0)," ")</f>
        <v xml:space="preserve"> </v>
      </c>
      <c r="E761" s="33" t="str">
        <f>IFERROR(VLOOKUP($B761,'Data '!$B:$H,4,0)," ")</f>
        <v xml:space="preserve"> </v>
      </c>
      <c r="F761" s="33" t="str">
        <f>IFERROR(VLOOKUP($B761,'Data '!$B:$H,5,0)," ")</f>
        <v xml:space="preserve"> </v>
      </c>
      <c r="G761" s="34" t="str">
        <f>IFERROR(VLOOKUP($B761,'Data '!$B:$H,7,0)," ")</f>
        <v xml:space="preserve"> </v>
      </c>
      <c r="H761" s="34" t="str">
        <f>IFERROR(VLOOKUP($B761,'Data '!$B:$S,18,0)," ")</f>
        <v xml:space="preserve"> </v>
      </c>
      <c r="I761" s="43" t="str">
        <f>IFERROR(VLOOKUP(B761,'Data '!$B:$G,6,0)," ")</f>
        <v xml:space="preserve"> </v>
      </c>
      <c r="J761" s="50"/>
      <c r="K761" s="50"/>
      <c r="L761" s="50"/>
      <c r="M761" s="53" t="str">
        <f t="shared" si="83"/>
        <v>0</v>
      </c>
      <c r="N761" s="32" t="str">
        <f>IFERROR(VLOOKUP(B761,'Data '!$B:$AN,39,0),"0")</f>
        <v>0</v>
      </c>
      <c r="O761" s="37">
        <f t="shared" si="79"/>
        <v>0</v>
      </c>
      <c r="P761" s="37">
        <f t="shared" si="80"/>
        <v>0</v>
      </c>
      <c r="Q761" s="50">
        <f t="shared" si="84"/>
        <v>0</v>
      </c>
      <c r="R761" s="37">
        <f t="shared" si="81"/>
        <v>0</v>
      </c>
      <c r="S761" s="38">
        <f t="shared" si="82"/>
        <v>0</v>
      </c>
    </row>
    <row r="762" spans="1:19" x14ac:dyDescent="0.25">
      <c r="A762" s="31">
        <f t="shared" si="78"/>
        <v>761</v>
      </c>
      <c r="B762" s="99"/>
      <c r="C762" s="33" t="str">
        <f>IFERROR(VLOOKUP(B762,'Data '!$B:$H,3,0)," ")</f>
        <v xml:space="preserve"> </v>
      </c>
      <c r="D762" s="33" t="str">
        <f>IFERROR(VLOOKUP($B762,'Data '!$B:$H,4,0)," ")</f>
        <v xml:space="preserve"> </v>
      </c>
      <c r="E762" s="33" t="str">
        <f>IFERROR(VLOOKUP($B762,'Data '!$B:$H,4,0)," ")</f>
        <v xml:space="preserve"> </v>
      </c>
      <c r="F762" s="33" t="str">
        <f>IFERROR(VLOOKUP($B762,'Data '!$B:$H,5,0)," ")</f>
        <v xml:space="preserve"> </v>
      </c>
      <c r="G762" s="34" t="str">
        <f>IFERROR(VLOOKUP($B762,'Data '!$B:$H,7,0)," ")</f>
        <v xml:space="preserve"> </v>
      </c>
      <c r="H762" s="34" t="str">
        <f>IFERROR(VLOOKUP($B762,'Data '!$B:$S,18,0)," ")</f>
        <v xml:space="preserve"> </v>
      </c>
      <c r="I762" s="43" t="str">
        <f>IFERROR(VLOOKUP(B762,'Data '!$B:$G,6,0)," ")</f>
        <v xml:space="preserve"> </v>
      </c>
      <c r="J762" s="50"/>
      <c r="K762" s="50"/>
      <c r="L762" s="50"/>
      <c r="M762" s="53" t="str">
        <f t="shared" si="83"/>
        <v>0</v>
      </c>
      <c r="N762" s="32" t="str">
        <f>IFERROR(VLOOKUP(B762,'Data '!$B:$AN,39,0),"0")</f>
        <v>0</v>
      </c>
      <c r="O762" s="37">
        <f t="shared" si="79"/>
        <v>0</v>
      </c>
      <c r="P762" s="37">
        <f t="shared" si="80"/>
        <v>0</v>
      </c>
      <c r="Q762" s="50">
        <f t="shared" si="84"/>
        <v>0</v>
      </c>
      <c r="R762" s="37">
        <f t="shared" si="81"/>
        <v>0</v>
      </c>
      <c r="S762" s="38">
        <f t="shared" si="82"/>
        <v>0</v>
      </c>
    </row>
    <row r="763" spans="1:19" x14ac:dyDescent="0.25">
      <c r="A763" s="31">
        <f t="shared" si="78"/>
        <v>762</v>
      </c>
      <c r="B763" s="99"/>
      <c r="C763" s="33" t="str">
        <f>IFERROR(VLOOKUP(B763,'Data '!$B:$H,3,0)," ")</f>
        <v xml:space="preserve"> </v>
      </c>
      <c r="D763" s="33" t="str">
        <f>IFERROR(VLOOKUP($B763,'Data '!$B:$H,4,0)," ")</f>
        <v xml:space="preserve"> </v>
      </c>
      <c r="E763" s="33" t="str">
        <f>IFERROR(VLOOKUP($B763,'Data '!$B:$H,4,0)," ")</f>
        <v xml:space="preserve"> </v>
      </c>
      <c r="F763" s="33" t="str">
        <f>IFERROR(VLOOKUP($B763,'Data '!$B:$H,5,0)," ")</f>
        <v xml:space="preserve"> </v>
      </c>
      <c r="G763" s="34" t="str">
        <f>IFERROR(VLOOKUP($B763,'Data '!$B:$H,7,0)," ")</f>
        <v xml:space="preserve"> </v>
      </c>
      <c r="H763" s="34" t="str">
        <f>IFERROR(VLOOKUP($B763,'Data '!$B:$S,18,0)," ")</f>
        <v xml:space="preserve"> </v>
      </c>
      <c r="I763" s="43" t="str">
        <f>IFERROR(VLOOKUP(B763,'Data '!$B:$G,6,0)," ")</f>
        <v xml:space="preserve"> </v>
      </c>
      <c r="J763" s="50"/>
      <c r="K763" s="50"/>
      <c r="L763" s="50"/>
      <c r="M763" s="53" t="str">
        <f t="shared" si="83"/>
        <v>0</v>
      </c>
      <c r="N763" s="32" t="str">
        <f>IFERROR(VLOOKUP(B763,'Data '!$B:$AN,39,0),"0")</f>
        <v>0</v>
      </c>
      <c r="O763" s="37">
        <f t="shared" si="79"/>
        <v>0</v>
      </c>
      <c r="P763" s="37">
        <f t="shared" si="80"/>
        <v>0</v>
      </c>
      <c r="Q763" s="50">
        <f t="shared" si="84"/>
        <v>0</v>
      </c>
      <c r="R763" s="37">
        <f t="shared" si="81"/>
        <v>0</v>
      </c>
      <c r="S763" s="38">
        <f t="shared" si="82"/>
        <v>0</v>
      </c>
    </row>
    <row r="764" spans="1:19" x14ac:dyDescent="0.25">
      <c r="A764" s="31">
        <f t="shared" si="78"/>
        <v>763</v>
      </c>
      <c r="B764" s="99"/>
      <c r="C764" s="33" t="str">
        <f>IFERROR(VLOOKUP(B764,'Data '!$B:$H,3,0)," ")</f>
        <v xml:space="preserve"> </v>
      </c>
      <c r="D764" s="33" t="str">
        <f>IFERROR(VLOOKUP($B764,'Data '!$B:$H,4,0)," ")</f>
        <v xml:space="preserve"> </v>
      </c>
      <c r="E764" s="33" t="str">
        <f>IFERROR(VLOOKUP($B764,'Data '!$B:$H,4,0)," ")</f>
        <v xml:space="preserve"> </v>
      </c>
      <c r="F764" s="33" t="str">
        <f>IFERROR(VLOOKUP($B764,'Data '!$B:$H,5,0)," ")</f>
        <v xml:space="preserve"> </v>
      </c>
      <c r="G764" s="34" t="str">
        <f>IFERROR(VLOOKUP($B764,'Data '!$B:$H,7,0)," ")</f>
        <v xml:space="preserve"> </v>
      </c>
      <c r="H764" s="34" t="str">
        <f>IFERROR(VLOOKUP($B764,'Data '!$B:$S,18,0)," ")</f>
        <v xml:space="preserve"> </v>
      </c>
      <c r="I764" s="43" t="str">
        <f>IFERROR(VLOOKUP(B764,'Data '!$B:$G,6,0)," ")</f>
        <v xml:space="preserve"> </v>
      </c>
      <c r="J764" s="50"/>
      <c r="K764" s="50"/>
      <c r="L764" s="50"/>
      <c r="M764" s="53" t="str">
        <f t="shared" si="83"/>
        <v>0</v>
      </c>
      <c r="N764" s="32" t="str">
        <f>IFERROR(VLOOKUP(B764,'Data '!$B:$AN,39,0),"0")</f>
        <v>0</v>
      </c>
      <c r="O764" s="37">
        <f t="shared" si="79"/>
        <v>0</v>
      </c>
      <c r="P764" s="37">
        <f t="shared" si="80"/>
        <v>0</v>
      </c>
      <c r="Q764" s="50">
        <f t="shared" si="84"/>
        <v>0</v>
      </c>
      <c r="R764" s="37">
        <f t="shared" si="81"/>
        <v>0</v>
      </c>
      <c r="S764" s="38">
        <f t="shared" si="82"/>
        <v>0</v>
      </c>
    </row>
    <row r="765" spans="1:19" x14ac:dyDescent="0.25">
      <c r="A765" s="31">
        <f t="shared" si="78"/>
        <v>764</v>
      </c>
      <c r="B765" s="99"/>
      <c r="C765" s="33" t="str">
        <f>IFERROR(VLOOKUP(B765,'Data '!$B:$H,3,0)," ")</f>
        <v xml:space="preserve"> </v>
      </c>
      <c r="D765" s="33" t="str">
        <f>IFERROR(VLOOKUP($B765,'Data '!$B:$H,4,0)," ")</f>
        <v xml:space="preserve"> </v>
      </c>
      <c r="E765" s="33" t="str">
        <f>IFERROR(VLOOKUP($B765,'Data '!$B:$H,4,0)," ")</f>
        <v xml:space="preserve"> </v>
      </c>
      <c r="F765" s="33" t="str">
        <f>IFERROR(VLOOKUP($B765,'Data '!$B:$H,5,0)," ")</f>
        <v xml:space="preserve"> </v>
      </c>
      <c r="G765" s="34" t="str">
        <f>IFERROR(VLOOKUP($B765,'Data '!$B:$H,7,0)," ")</f>
        <v xml:space="preserve"> </v>
      </c>
      <c r="H765" s="34" t="str">
        <f>IFERROR(VLOOKUP($B765,'Data '!$B:$S,18,0)," ")</f>
        <v xml:space="preserve"> </v>
      </c>
      <c r="I765" s="43" t="str">
        <f>IFERROR(VLOOKUP(B765,'Data '!$B:$G,6,0)," ")</f>
        <v xml:space="preserve"> </v>
      </c>
      <c r="J765" s="50"/>
      <c r="K765" s="50"/>
      <c r="L765" s="50"/>
      <c r="M765" s="53" t="str">
        <f t="shared" si="83"/>
        <v>0</v>
      </c>
      <c r="N765" s="32" t="str">
        <f>IFERROR(VLOOKUP(B765,'Data '!$B:$AN,39,0),"0")</f>
        <v>0</v>
      </c>
      <c r="O765" s="37">
        <f t="shared" si="79"/>
        <v>0</v>
      </c>
      <c r="P765" s="37">
        <f t="shared" si="80"/>
        <v>0</v>
      </c>
      <c r="Q765" s="50">
        <f t="shared" si="84"/>
        <v>0</v>
      </c>
      <c r="R765" s="37">
        <f t="shared" si="81"/>
        <v>0</v>
      </c>
      <c r="S765" s="38">
        <f t="shared" si="82"/>
        <v>0</v>
      </c>
    </row>
    <row r="766" spans="1:19" x14ac:dyDescent="0.25">
      <c r="A766" s="31">
        <f t="shared" si="78"/>
        <v>765</v>
      </c>
      <c r="B766" s="99"/>
      <c r="C766" s="33" t="str">
        <f>IFERROR(VLOOKUP(B766,'Data '!$B:$H,3,0)," ")</f>
        <v xml:space="preserve"> </v>
      </c>
      <c r="D766" s="33" t="str">
        <f>IFERROR(VLOOKUP($B766,'Data '!$B:$H,4,0)," ")</f>
        <v xml:space="preserve"> </v>
      </c>
      <c r="E766" s="33" t="str">
        <f>IFERROR(VLOOKUP($B766,'Data '!$B:$H,4,0)," ")</f>
        <v xml:space="preserve"> </v>
      </c>
      <c r="F766" s="33" t="str">
        <f>IFERROR(VLOOKUP($B766,'Data '!$B:$H,5,0)," ")</f>
        <v xml:space="preserve"> </v>
      </c>
      <c r="G766" s="34" t="str">
        <f>IFERROR(VLOOKUP($B766,'Data '!$B:$H,7,0)," ")</f>
        <v xml:space="preserve"> </v>
      </c>
      <c r="H766" s="34" t="str">
        <f>IFERROR(VLOOKUP($B766,'Data '!$B:$S,18,0)," ")</f>
        <v xml:space="preserve"> </v>
      </c>
      <c r="I766" s="43" t="str">
        <f>IFERROR(VLOOKUP(B766,'Data '!$B:$G,6,0)," ")</f>
        <v xml:space="preserve"> </v>
      </c>
      <c r="J766" s="50"/>
      <c r="K766" s="50"/>
      <c r="L766" s="50"/>
      <c r="M766" s="53" t="str">
        <f t="shared" si="83"/>
        <v>0</v>
      </c>
      <c r="N766" s="32" t="str">
        <f>IFERROR(VLOOKUP(B766,'Data '!$B:$AN,39,0),"0")</f>
        <v>0</v>
      </c>
      <c r="O766" s="37">
        <f t="shared" si="79"/>
        <v>0</v>
      </c>
      <c r="P766" s="37">
        <f t="shared" si="80"/>
        <v>0</v>
      </c>
      <c r="Q766" s="50">
        <f t="shared" si="84"/>
        <v>0</v>
      </c>
      <c r="R766" s="37">
        <f t="shared" si="81"/>
        <v>0</v>
      </c>
      <c r="S766" s="38">
        <f t="shared" si="82"/>
        <v>0</v>
      </c>
    </row>
    <row r="767" spans="1:19" x14ac:dyDescent="0.25">
      <c r="A767" s="31">
        <f t="shared" si="78"/>
        <v>766</v>
      </c>
      <c r="B767" s="99"/>
      <c r="C767" s="33" t="str">
        <f>IFERROR(VLOOKUP(B767,'Data '!$B:$H,3,0)," ")</f>
        <v xml:space="preserve"> </v>
      </c>
      <c r="D767" s="33" t="str">
        <f>IFERROR(VLOOKUP($B767,'Data '!$B:$H,4,0)," ")</f>
        <v xml:space="preserve"> </v>
      </c>
      <c r="E767" s="33" t="str">
        <f>IFERROR(VLOOKUP($B767,'Data '!$B:$H,4,0)," ")</f>
        <v xml:space="preserve"> </v>
      </c>
      <c r="F767" s="33" t="str">
        <f>IFERROR(VLOOKUP($B767,'Data '!$B:$H,5,0)," ")</f>
        <v xml:space="preserve"> </v>
      </c>
      <c r="G767" s="34" t="str">
        <f>IFERROR(VLOOKUP($B767,'Data '!$B:$H,7,0)," ")</f>
        <v xml:space="preserve"> </v>
      </c>
      <c r="H767" s="34" t="str">
        <f>IFERROR(VLOOKUP($B767,'Data '!$B:$S,18,0)," ")</f>
        <v xml:space="preserve"> </v>
      </c>
      <c r="I767" s="43" t="str">
        <f>IFERROR(VLOOKUP(B767,'Data '!$B:$G,6,0)," ")</f>
        <v xml:space="preserve"> </v>
      </c>
      <c r="J767" s="50"/>
      <c r="K767" s="50"/>
      <c r="L767" s="50"/>
      <c r="M767" s="53" t="str">
        <f t="shared" si="83"/>
        <v>0</v>
      </c>
      <c r="N767" s="32" t="str">
        <f>IFERROR(VLOOKUP(B767,'Data '!$B:$AN,39,0),"0")</f>
        <v>0</v>
      </c>
      <c r="O767" s="37">
        <f t="shared" si="79"/>
        <v>0</v>
      </c>
      <c r="P767" s="37">
        <f t="shared" si="80"/>
        <v>0</v>
      </c>
      <c r="Q767" s="50">
        <f t="shared" si="84"/>
        <v>0</v>
      </c>
      <c r="R767" s="37">
        <f t="shared" si="81"/>
        <v>0</v>
      </c>
      <c r="S767" s="38">
        <f t="shared" si="82"/>
        <v>0</v>
      </c>
    </row>
    <row r="768" spans="1:19" x14ac:dyDescent="0.25">
      <c r="A768" s="31">
        <f t="shared" si="78"/>
        <v>767</v>
      </c>
      <c r="B768" s="99"/>
      <c r="C768" s="33" t="str">
        <f>IFERROR(VLOOKUP(B768,'Data '!$B:$H,3,0)," ")</f>
        <v xml:space="preserve"> </v>
      </c>
      <c r="D768" s="33" t="str">
        <f>IFERROR(VLOOKUP($B768,'Data '!$B:$H,4,0)," ")</f>
        <v xml:space="preserve"> </v>
      </c>
      <c r="E768" s="33" t="str">
        <f>IFERROR(VLOOKUP($B768,'Data '!$B:$H,4,0)," ")</f>
        <v xml:space="preserve"> </v>
      </c>
      <c r="F768" s="33" t="str">
        <f>IFERROR(VLOOKUP($B768,'Data '!$B:$H,5,0)," ")</f>
        <v xml:space="preserve"> </v>
      </c>
      <c r="G768" s="34" t="str">
        <f>IFERROR(VLOOKUP($B768,'Data '!$B:$H,7,0)," ")</f>
        <v xml:space="preserve"> </v>
      </c>
      <c r="H768" s="34" t="str">
        <f>IFERROR(VLOOKUP($B768,'Data '!$B:$S,18,0)," ")</f>
        <v xml:space="preserve"> </v>
      </c>
      <c r="I768" s="43" t="str">
        <f>IFERROR(VLOOKUP(B768,'Data '!$B:$G,6,0)," ")</f>
        <v xml:space="preserve"> </v>
      </c>
      <c r="J768" s="50"/>
      <c r="K768" s="50"/>
      <c r="L768" s="50"/>
      <c r="M768" s="53" t="str">
        <f t="shared" si="83"/>
        <v>0</v>
      </c>
      <c r="N768" s="32" t="str">
        <f>IFERROR(VLOOKUP(B768,'Data '!$B:$AN,39,0),"0")</f>
        <v>0</v>
      </c>
      <c r="O768" s="37">
        <f t="shared" si="79"/>
        <v>0</v>
      </c>
      <c r="P768" s="37">
        <f t="shared" si="80"/>
        <v>0</v>
      </c>
      <c r="Q768" s="50">
        <f t="shared" si="84"/>
        <v>0</v>
      </c>
      <c r="R768" s="37">
        <f t="shared" si="81"/>
        <v>0</v>
      </c>
      <c r="S768" s="38">
        <f t="shared" si="82"/>
        <v>0</v>
      </c>
    </row>
    <row r="769" spans="1:19" x14ac:dyDescent="0.25">
      <c r="A769" s="31">
        <f t="shared" ref="A769:A832" si="85">ROW()-1</f>
        <v>768</v>
      </c>
      <c r="B769" s="99"/>
      <c r="C769" s="33" t="str">
        <f>IFERROR(VLOOKUP(B769,'Data '!$B:$H,3,0)," ")</f>
        <v xml:space="preserve"> </v>
      </c>
      <c r="D769" s="33" t="str">
        <f>IFERROR(VLOOKUP($B769,'Data '!$B:$H,4,0)," ")</f>
        <v xml:space="preserve"> </v>
      </c>
      <c r="E769" s="33" t="str">
        <f>IFERROR(VLOOKUP($B769,'Data '!$B:$H,4,0)," ")</f>
        <v xml:space="preserve"> </v>
      </c>
      <c r="F769" s="33" t="str">
        <f>IFERROR(VLOOKUP($B769,'Data '!$B:$H,5,0)," ")</f>
        <v xml:space="preserve"> </v>
      </c>
      <c r="G769" s="34" t="str">
        <f>IFERROR(VLOOKUP($B769,'Data '!$B:$H,7,0)," ")</f>
        <v xml:space="preserve"> </v>
      </c>
      <c r="H769" s="34" t="str">
        <f>IFERROR(VLOOKUP($B769,'Data '!$B:$S,18,0)," ")</f>
        <v xml:space="preserve"> </v>
      </c>
      <c r="I769" s="43" t="str">
        <f>IFERROR(VLOOKUP(B769,'Data '!$B:$G,6,0)," ")</f>
        <v xml:space="preserve"> </v>
      </c>
      <c r="J769" s="50"/>
      <c r="K769" s="50"/>
      <c r="L769" s="50"/>
      <c r="M769" s="53" t="str">
        <f t="shared" si="83"/>
        <v>0</v>
      </c>
      <c r="N769" s="32" t="str">
        <f>IFERROR(VLOOKUP(B769,'Data '!$B:$AN,39,0),"0")</f>
        <v>0</v>
      </c>
      <c r="O769" s="37">
        <f t="shared" si="79"/>
        <v>0</v>
      </c>
      <c r="P769" s="37">
        <f t="shared" si="80"/>
        <v>0</v>
      </c>
      <c r="Q769" s="50">
        <f t="shared" si="84"/>
        <v>0</v>
      </c>
      <c r="R769" s="37">
        <f t="shared" si="81"/>
        <v>0</v>
      </c>
      <c r="S769" s="38">
        <f t="shared" si="82"/>
        <v>0</v>
      </c>
    </row>
    <row r="770" spans="1:19" x14ac:dyDescent="0.25">
      <c r="A770" s="31">
        <f t="shared" si="85"/>
        <v>769</v>
      </c>
      <c r="B770" s="99"/>
      <c r="C770" s="33" t="str">
        <f>IFERROR(VLOOKUP(B770,'Data '!$B:$H,3,0)," ")</f>
        <v xml:space="preserve"> </v>
      </c>
      <c r="D770" s="33" t="str">
        <f>IFERROR(VLOOKUP($B770,'Data '!$B:$H,4,0)," ")</f>
        <v xml:space="preserve"> </v>
      </c>
      <c r="E770" s="33" t="str">
        <f>IFERROR(VLOOKUP($B770,'Data '!$B:$H,4,0)," ")</f>
        <v xml:space="preserve"> </v>
      </c>
      <c r="F770" s="33" t="str">
        <f>IFERROR(VLOOKUP($B770,'Data '!$B:$H,5,0)," ")</f>
        <v xml:space="preserve"> </v>
      </c>
      <c r="G770" s="34" t="str">
        <f>IFERROR(VLOOKUP($B770,'Data '!$B:$H,7,0)," ")</f>
        <v xml:space="preserve"> </v>
      </c>
      <c r="H770" s="34" t="str">
        <f>IFERROR(VLOOKUP($B770,'Data '!$B:$S,18,0)," ")</f>
        <v xml:space="preserve"> </v>
      </c>
      <c r="I770" s="43" t="str">
        <f>IFERROR(VLOOKUP(B770,'Data '!$B:$G,6,0)," ")</f>
        <v xml:space="preserve"> </v>
      </c>
      <c r="J770" s="50"/>
      <c r="K770" s="50"/>
      <c r="L770" s="50"/>
      <c r="M770" s="53" t="str">
        <f t="shared" si="83"/>
        <v>0</v>
      </c>
      <c r="N770" s="32" t="str">
        <f>IFERROR(VLOOKUP(B770,'Data '!$B:$AN,39,0),"0")</f>
        <v>0</v>
      </c>
      <c r="O770" s="37">
        <f t="shared" ref="O770:O833" si="86">SUMIFS($M:$M,$J:$J,$X$1,$B:$B,$B770)</f>
        <v>0</v>
      </c>
      <c r="P770" s="37">
        <f t="shared" ref="P770:P833" si="87">SUMIFS($M:$M,$J:$J,$Y$1,$B:$B,$B770)</f>
        <v>0</v>
      </c>
      <c r="Q770" s="50">
        <f t="shared" si="84"/>
        <v>0</v>
      </c>
      <c r="R770" s="37">
        <f t="shared" ref="R770:R833" si="88">SUMIFS($M:$M,$J:$J,$Z$1,$B:$B,$B770)</f>
        <v>0</v>
      </c>
      <c r="S770" s="38">
        <f t="shared" ref="S770:S833" si="89">SUMIFS($M:$M,$J:$J,$AA$1,$B:$B,$B770)</f>
        <v>0</v>
      </c>
    </row>
    <row r="771" spans="1:19" x14ac:dyDescent="0.25">
      <c r="A771" s="31">
        <f t="shared" si="85"/>
        <v>770</v>
      </c>
      <c r="B771" s="99"/>
      <c r="C771" s="33" t="str">
        <f>IFERROR(VLOOKUP(B771,'Data '!$B:$H,3,0)," ")</f>
        <v xml:space="preserve"> </v>
      </c>
      <c r="D771" s="33" t="str">
        <f>IFERROR(VLOOKUP($B771,'Data '!$B:$H,4,0)," ")</f>
        <v xml:space="preserve"> </v>
      </c>
      <c r="E771" s="33" t="str">
        <f>IFERROR(VLOOKUP($B771,'Data '!$B:$H,4,0)," ")</f>
        <v xml:space="preserve"> </v>
      </c>
      <c r="F771" s="33" t="str">
        <f>IFERROR(VLOOKUP($B771,'Data '!$B:$H,5,0)," ")</f>
        <v xml:space="preserve"> </v>
      </c>
      <c r="G771" s="34" t="str">
        <f>IFERROR(VLOOKUP($B771,'Data '!$B:$H,7,0)," ")</f>
        <v xml:space="preserve"> </v>
      </c>
      <c r="H771" s="34" t="str">
        <f>IFERROR(VLOOKUP($B771,'Data '!$B:$S,18,0)," ")</f>
        <v xml:space="preserve"> </v>
      </c>
      <c r="I771" s="43" t="str">
        <f>IFERROR(VLOOKUP(B771,'Data '!$B:$G,6,0)," ")</f>
        <v xml:space="preserve"> </v>
      </c>
      <c r="J771" s="50"/>
      <c r="K771" s="50"/>
      <c r="L771" s="50"/>
      <c r="M771" s="53" t="str">
        <f t="shared" ref="M771:M834" si="90">IF(J771=$Z$1,((L771-K771)+1),IF(I771=1,NETWORKDAYS.INTL(K771,L771,7),IF(I771=2,NETWORKDAYS.INTL(K771,L771,16),"0")))</f>
        <v>0</v>
      </c>
      <c r="N771" s="32" t="str">
        <f>IFERROR(VLOOKUP(B771,'Data '!$B:$AN,39,0),"0")</f>
        <v>0</v>
      </c>
      <c r="O771" s="37">
        <f t="shared" si="86"/>
        <v>0</v>
      </c>
      <c r="P771" s="37">
        <f t="shared" si="87"/>
        <v>0</v>
      </c>
      <c r="Q771" s="50">
        <f t="shared" si="84"/>
        <v>0</v>
      </c>
      <c r="R771" s="37">
        <f t="shared" si="88"/>
        <v>0</v>
      </c>
      <c r="S771" s="38">
        <f t="shared" si="89"/>
        <v>0</v>
      </c>
    </row>
    <row r="772" spans="1:19" x14ac:dyDescent="0.25">
      <c r="A772" s="31">
        <f t="shared" si="85"/>
        <v>771</v>
      </c>
      <c r="B772" s="99"/>
      <c r="C772" s="33" t="str">
        <f>IFERROR(VLOOKUP(B772,'Data '!$B:$H,3,0)," ")</f>
        <v xml:space="preserve"> </v>
      </c>
      <c r="D772" s="33" t="str">
        <f>IFERROR(VLOOKUP($B772,'Data '!$B:$H,4,0)," ")</f>
        <v xml:space="preserve"> </v>
      </c>
      <c r="E772" s="33" t="str">
        <f>IFERROR(VLOOKUP($B772,'Data '!$B:$H,4,0)," ")</f>
        <v xml:space="preserve"> </v>
      </c>
      <c r="F772" s="33" t="str">
        <f>IFERROR(VLOOKUP($B772,'Data '!$B:$H,5,0)," ")</f>
        <v xml:space="preserve"> </v>
      </c>
      <c r="G772" s="34" t="str">
        <f>IFERROR(VLOOKUP($B772,'Data '!$B:$H,7,0)," ")</f>
        <v xml:space="preserve"> </v>
      </c>
      <c r="H772" s="34" t="str">
        <f>IFERROR(VLOOKUP($B772,'Data '!$B:$S,18,0)," ")</f>
        <v xml:space="preserve"> </v>
      </c>
      <c r="I772" s="43" t="str">
        <f>IFERROR(VLOOKUP(B772,'Data '!$B:$G,6,0)," ")</f>
        <v xml:space="preserve"> </v>
      </c>
      <c r="J772" s="50"/>
      <c r="K772" s="50"/>
      <c r="L772" s="50"/>
      <c r="M772" s="53" t="str">
        <f t="shared" si="90"/>
        <v>0</v>
      </c>
      <c r="N772" s="32" t="str">
        <f>IFERROR(VLOOKUP(B772,'Data '!$B:$AN,39,0),"0")</f>
        <v>0</v>
      </c>
      <c r="O772" s="37">
        <f t="shared" si="86"/>
        <v>0</v>
      </c>
      <c r="P772" s="37">
        <f t="shared" si="87"/>
        <v>0</v>
      </c>
      <c r="Q772" s="50">
        <f t="shared" si="84"/>
        <v>0</v>
      </c>
      <c r="R772" s="37">
        <f t="shared" si="88"/>
        <v>0</v>
      </c>
      <c r="S772" s="38">
        <f t="shared" si="89"/>
        <v>0</v>
      </c>
    </row>
    <row r="773" spans="1:19" x14ac:dyDescent="0.25">
      <c r="A773" s="31">
        <f t="shared" si="85"/>
        <v>772</v>
      </c>
      <c r="B773" s="99"/>
      <c r="C773" s="33" t="str">
        <f>IFERROR(VLOOKUP(B773,'Data '!$B:$H,3,0)," ")</f>
        <v xml:space="preserve"> </v>
      </c>
      <c r="D773" s="33" t="str">
        <f>IFERROR(VLOOKUP($B773,'Data '!$B:$H,4,0)," ")</f>
        <v xml:space="preserve"> </v>
      </c>
      <c r="E773" s="33" t="str">
        <f>IFERROR(VLOOKUP($B773,'Data '!$B:$H,4,0)," ")</f>
        <v xml:space="preserve"> </v>
      </c>
      <c r="F773" s="33" t="str">
        <f>IFERROR(VLOOKUP($B773,'Data '!$B:$H,5,0)," ")</f>
        <v xml:space="preserve"> </v>
      </c>
      <c r="G773" s="34" t="str">
        <f>IFERROR(VLOOKUP($B773,'Data '!$B:$H,7,0)," ")</f>
        <v xml:space="preserve"> </v>
      </c>
      <c r="H773" s="34" t="str">
        <f>IFERROR(VLOOKUP($B773,'Data '!$B:$S,18,0)," ")</f>
        <v xml:space="preserve"> </v>
      </c>
      <c r="I773" s="43" t="str">
        <f>IFERROR(VLOOKUP(B773,'Data '!$B:$G,6,0)," ")</f>
        <v xml:space="preserve"> </v>
      </c>
      <c r="J773" s="50"/>
      <c r="K773" s="50"/>
      <c r="L773" s="50"/>
      <c r="M773" s="53" t="str">
        <f t="shared" si="90"/>
        <v>0</v>
      </c>
      <c r="N773" s="32" t="str">
        <f>IFERROR(VLOOKUP(B773,'Data '!$B:$AN,39,0),"0")</f>
        <v>0</v>
      </c>
      <c r="O773" s="37">
        <f t="shared" si="86"/>
        <v>0</v>
      </c>
      <c r="P773" s="37">
        <f t="shared" si="87"/>
        <v>0</v>
      </c>
      <c r="Q773" s="50">
        <f t="shared" ref="Q773:Q836" si="91">N773-SUM(O773:P773)</f>
        <v>0</v>
      </c>
      <c r="R773" s="37">
        <f t="shared" si="88"/>
        <v>0</v>
      </c>
      <c r="S773" s="38">
        <f t="shared" si="89"/>
        <v>0</v>
      </c>
    </row>
    <row r="774" spans="1:19" x14ac:dyDescent="0.25">
      <c r="A774" s="31">
        <f t="shared" si="85"/>
        <v>773</v>
      </c>
      <c r="B774" s="99"/>
      <c r="C774" s="33" t="str">
        <f>IFERROR(VLOOKUP(B774,'Data '!$B:$H,3,0)," ")</f>
        <v xml:space="preserve"> </v>
      </c>
      <c r="D774" s="33" t="str">
        <f>IFERROR(VLOOKUP($B774,'Data '!$B:$H,4,0)," ")</f>
        <v xml:space="preserve"> </v>
      </c>
      <c r="E774" s="33" t="str">
        <f>IFERROR(VLOOKUP($B774,'Data '!$B:$H,4,0)," ")</f>
        <v xml:space="preserve"> </v>
      </c>
      <c r="F774" s="33" t="str">
        <f>IFERROR(VLOOKUP($B774,'Data '!$B:$H,5,0)," ")</f>
        <v xml:space="preserve"> </v>
      </c>
      <c r="G774" s="34" t="str">
        <f>IFERROR(VLOOKUP($B774,'Data '!$B:$H,7,0)," ")</f>
        <v xml:space="preserve"> </v>
      </c>
      <c r="H774" s="34" t="str">
        <f>IFERROR(VLOOKUP($B774,'Data '!$B:$S,18,0)," ")</f>
        <v xml:space="preserve"> </v>
      </c>
      <c r="I774" s="43" t="str">
        <f>IFERROR(VLOOKUP(B774,'Data '!$B:$G,6,0)," ")</f>
        <v xml:space="preserve"> </v>
      </c>
      <c r="J774" s="50"/>
      <c r="K774" s="50"/>
      <c r="L774" s="50"/>
      <c r="M774" s="53" t="str">
        <f t="shared" si="90"/>
        <v>0</v>
      </c>
      <c r="N774" s="32" t="str">
        <f>IFERROR(VLOOKUP(B774,'Data '!$B:$AN,39,0),"0")</f>
        <v>0</v>
      </c>
      <c r="O774" s="37">
        <f t="shared" si="86"/>
        <v>0</v>
      </c>
      <c r="P774" s="37">
        <f t="shared" si="87"/>
        <v>0</v>
      </c>
      <c r="Q774" s="50">
        <f t="shared" si="91"/>
        <v>0</v>
      </c>
      <c r="R774" s="37">
        <f t="shared" si="88"/>
        <v>0</v>
      </c>
      <c r="S774" s="38">
        <f t="shared" si="89"/>
        <v>0</v>
      </c>
    </row>
    <row r="775" spans="1:19" x14ac:dyDescent="0.25">
      <c r="A775" s="31">
        <f t="shared" si="85"/>
        <v>774</v>
      </c>
      <c r="B775" s="99"/>
      <c r="C775" s="33" t="str">
        <f>IFERROR(VLOOKUP(B775,'Data '!$B:$H,3,0)," ")</f>
        <v xml:space="preserve"> </v>
      </c>
      <c r="D775" s="33" t="str">
        <f>IFERROR(VLOOKUP($B775,'Data '!$B:$H,4,0)," ")</f>
        <v xml:space="preserve"> </v>
      </c>
      <c r="E775" s="33" t="str">
        <f>IFERROR(VLOOKUP($B775,'Data '!$B:$H,4,0)," ")</f>
        <v xml:space="preserve"> </v>
      </c>
      <c r="F775" s="33" t="str">
        <f>IFERROR(VLOOKUP($B775,'Data '!$B:$H,5,0)," ")</f>
        <v xml:space="preserve"> </v>
      </c>
      <c r="G775" s="34" t="str">
        <f>IFERROR(VLOOKUP($B775,'Data '!$B:$H,7,0)," ")</f>
        <v xml:space="preserve"> </v>
      </c>
      <c r="H775" s="34" t="str">
        <f>IFERROR(VLOOKUP($B775,'Data '!$B:$S,18,0)," ")</f>
        <v xml:space="preserve"> </v>
      </c>
      <c r="I775" s="43" t="str">
        <f>IFERROR(VLOOKUP(B775,'Data '!$B:$G,6,0)," ")</f>
        <v xml:space="preserve"> </v>
      </c>
      <c r="J775" s="50"/>
      <c r="K775" s="50"/>
      <c r="L775" s="50"/>
      <c r="M775" s="53" t="str">
        <f t="shared" si="90"/>
        <v>0</v>
      </c>
      <c r="N775" s="32" t="str">
        <f>IFERROR(VLOOKUP(B775,'Data '!$B:$AN,39,0),"0")</f>
        <v>0</v>
      </c>
      <c r="O775" s="37">
        <f t="shared" si="86"/>
        <v>0</v>
      </c>
      <c r="P775" s="37">
        <f t="shared" si="87"/>
        <v>0</v>
      </c>
      <c r="Q775" s="50">
        <f t="shared" si="91"/>
        <v>0</v>
      </c>
      <c r="R775" s="37">
        <f t="shared" si="88"/>
        <v>0</v>
      </c>
      <c r="S775" s="38">
        <f t="shared" si="89"/>
        <v>0</v>
      </c>
    </row>
    <row r="776" spans="1:19" x14ac:dyDescent="0.25">
      <c r="A776" s="31">
        <f t="shared" si="85"/>
        <v>775</v>
      </c>
      <c r="B776" s="99"/>
      <c r="C776" s="33" t="str">
        <f>IFERROR(VLOOKUP(B776,'Data '!$B:$H,3,0)," ")</f>
        <v xml:space="preserve"> </v>
      </c>
      <c r="D776" s="33" t="str">
        <f>IFERROR(VLOOKUP($B776,'Data '!$B:$H,4,0)," ")</f>
        <v xml:space="preserve"> </v>
      </c>
      <c r="E776" s="33" t="str">
        <f>IFERROR(VLOOKUP($B776,'Data '!$B:$H,4,0)," ")</f>
        <v xml:space="preserve"> </v>
      </c>
      <c r="F776" s="33" t="str">
        <f>IFERROR(VLOOKUP($B776,'Data '!$B:$H,5,0)," ")</f>
        <v xml:space="preserve"> </v>
      </c>
      <c r="G776" s="34" t="str">
        <f>IFERROR(VLOOKUP($B776,'Data '!$B:$H,7,0)," ")</f>
        <v xml:space="preserve"> </v>
      </c>
      <c r="H776" s="34" t="str">
        <f>IFERROR(VLOOKUP($B776,'Data '!$B:$S,18,0)," ")</f>
        <v xml:space="preserve"> </v>
      </c>
      <c r="I776" s="43" t="str">
        <f>IFERROR(VLOOKUP(B776,'Data '!$B:$G,6,0)," ")</f>
        <v xml:space="preserve"> </v>
      </c>
      <c r="J776" s="50"/>
      <c r="K776" s="50"/>
      <c r="L776" s="50"/>
      <c r="M776" s="53" t="str">
        <f t="shared" si="90"/>
        <v>0</v>
      </c>
      <c r="N776" s="32" t="str">
        <f>IFERROR(VLOOKUP(B776,'Data '!$B:$AN,39,0),"0")</f>
        <v>0</v>
      </c>
      <c r="O776" s="37">
        <f t="shared" si="86"/>
        <v>0</v>
      </c>
      <c r="P776" s="37">
        <f t="shared" si="87"/>
        <v>0</v>
      </c>
      <c r="Q776" s="50">
        <f t="shared" si="91"/>
        <v>0</v>
      </c>
      <c r="R776" s="37">
        <f t="shared" si="88"/>
        <v>0</v>
      </c>
      <c r="S776" s="38">
        <f t="shared" si="89"/>
        <v>0</v>
      </c>
    </row>
    <row r="777" spans="1:19" x14ac:dyDescent="0.25">
      <c r="A777" s="31">
        <f t="shared" si="85"/>
        <v>776</v>
      </c>
      <c r="B777" s="99"/>
      <c r="C777" s="33" t="str">
        <f>IFERROR(VLOOKUP(B777,'Data '!$B:$H,3,0)," ")</f>
        <v xml:space="preserve"> </v>
      </c>
      <c r="D777" s="33" t="str">
        <f>IFERROR(VLOOKUP($B777,'Data '!$B:$H,4,0)," ")</f>
        <v xml:space="preserve"> </v>
      </c>
      <c r="E777" s="33" t="str">
        <f>IFERROR(VLOOKUP($B777,'Data '!$B:$H,4,0)," ")</f>
        <v xml:space="preserve"> </v>
      </c>
      <c r="F777" s="33" t="str">
        <f>IFERROR(VLOOKUP($B777,'Data '!$B:$H,5,0)," ")</f>
        <v xml:space="preserve"> </v>
      </c>
      <c r="G777" s="34" t="str">
        <f>IFERROR(VLOOKUP($B777,'Data '!$B:$H,7,0)," ")</f>
        <v xml:space="preserve"> </v>
      </c>
      <c r="H777" s="34" t="str">
        <f>IFERROR(VLOOKUP($B777,'Data '!$B:$S,18,0)," ")</f>
        <v xml:space="preserve"> </v>
      </c>
      <c r="I777" s="43" t="str">
        <f>IFERROR(VLOOKUP(B777,'Data '!$B:$G,6,0)," ")</f>
        <v xml:space="preserve"> </v>
      </c>
      <c r="J777" s="50"/>
      <c r="K777" s="50"/>
      <c r="L777" s="50"/>
      <c r="M777" s="53" t="str">
        <f t="shared" si="90"/>
        <v>0</v>
      </c>
      <c r="N777" s="32" t="str">
        <f>IFERROR(VLOOKUP(B777,'Data '!$B:$AN,39,0),"0")</f>
        <v>0</v>
      </c>
      <c r="O777" s="37">
        <f t="shared" si="86"/>
        <v>0</v>
      </c>
      <c r="P777" s="37">
        <f t="shared" si="87"/>
        <v>0</v>
      </c>
      <c r="Q777" s="50">
        <f t="shared" si="91"/>
        <v>0</v>
      </c>
      <c r="R777" s="37">
        <f t="shared" si="88"/>
        <v>0</v>
      </c>
      <c r="S777" s="38">
        <f t="shared" si="89"/>
        <v>0</v>
      </c>
    </row>
    <row r="778" spans="1:19" x14ac:dyDescent="0.25">
      <c r="A778" s="31">
        <f t="shared" si="85"/>
        <v>777</v>
      </c>
      <c r="B778" s="99"/>
      <c r="C778" s="33" t="str">
        <f>IFERROR(VLOOKUP(B778,'Data '!$B:$H,3,0)," ")</f>
        <v xml:space="preserve"> </v>
      </c>
      <c r="D778" s="33" t="str">
        <f>IFERROR(VLOOKUP($B778,'Data '!$B:$H,4,0)," ")</f>
        <v xml:space="preserve"> </v>
      </c>
      <c r="E778" s="33" t="str">
        <f>IFERROR(VLOOKUP($B778,'Data '!$B:$H,4,0)," ")</f>
        <v xml:space="preserve"> </v>
      </c>
      <c r="F778" s="33" t="str">
        <f>IFERROR(VLOOKUP($B778,'Data '!$B:$H,5,0)," ")</f>
        <v xml:space="preserve"> </v>
      </c>
      <c r="G778" s="34" t="str">
        <f>IFERROR(VLOOKUP($B778,'Data '!$B:$H,7,0)," ")</f>
        <v xml:space="preserve"> </v>
      </c>
      <c r="H778" s="34" t="str">
        <f>IFERROR(VLOOKUP($B778,'Data '!$B:$S,18,0)," ")</f>
        <v xml:space="preserve"> </v>
      </c>
      <c r="I778" s="43" t="str">
        <f>IFERROR(VLOOKUP(B778,'Data '!$B:$G,6,0)," ")</f>
        <v xml:space="preserve"> </v>
      </c>
      <c r="J778" s="50"/>
      <c r="K778" s="50"/>
      <c r="L778" s="50"/>
      <c r="M778" s="53" t="str">
        <f t="shared" si="90"/>
        <v>0</v>
      </c>
      <c r="N778" s="32" t="str">
        <f>IFERROR(VLOOKUP(B778,'Data '!$B:$AN,39,0),"0")</f>
        <v>0</v>
      </c>
      <c r="O778" s="37">
        <f t="shared" si="86"/>
        <v>0</v>
      </c>
      <c r="P778" s="37">
        <f t="shared" si="87"/>
        <v>0</v>
      </c>
      <c r="Q778" s="50">
        <f t="shared" si="91"/>
        <v>0</v>
      </c>
      <c r="R778" s="37">
        <f t="shared" si="88"/>
        <v>0</v>
      </c>
      <c r="S778" s="38">
        <f t="shared" si="89"/>
        <v>0</v>
      </c>
    </row>
    <row r="779" spans="1:19" x14ac:dyDescent="0.25">
      <c r="A779" s="31">
        <f t="shared" si="85"/>
        <v>778</v>
      </c>
      <c r="B779" s="99"/>
      <c r="C779" s="33" t="str">
        <f>IFERROR(VLOOKUP(B779,'Data '!$B:$H,3,0)," ")</f>
        <v xml:space="preserve"> </v>
      </c>
      <c r="D779" s="33" t="str">
        <f>IFERROR(VLOOKUP($B779,'Data '!$B:$H,4,0)," ")</f>
        <v xml:space="preserve"> </v>
      </c>
      <c r="E779" s="33" t="str">
        <f>IFERROR(VLOOKUP($B779,'Data '!$B:$H,4,0)," ")</f>
        <v xml:space="preserve"> </v>
      </c>
      <c r="F779" s="33" t="str">
        <f>IFERROR(VLOOKUP($B779,'Data '!$B:$H,5,0)," ")</f>
        <v xml:space="preserve"> </v>
      </c>
      <c r="G779" s="34" t="str">
        <f>IFERROR(VLOOKUP($B779,'Data '!$B:$H,7,0)," ")</f>
        <v xml:space="preserve"> </v>
      </c>
      <c r="H779" s="34" t="str">
        <f>IFERROR(VLOOKUP($B779,'Data '!$B:$S,18,0)," ")</f>
        <v xml:space="preserve"> </v>
      </c>
      <c r="I779" s="43" t="str">
        <f>IFERROR(VLOOKUP(B779,'Data '!$B:$G,6,0)," ")</f>
        <v xml:space="preserve"> </v>
      </c>
      <c r="J779" s="50"/>
      <c r="K779" s="50"/>
      <c r="L779" s="50"/>
      <c r="M779" s="53" t="str">
        <f t="shared" si="90"/>
        <v>0</v>
      </c>
      <c r="N779" s="32" t="str">
        <f>IFERROR(VLOOKUP(B779,'Data '!$B:$AN,39,0),"0")</f>
        <v>0</v>
      </c>
      <c r="O779" s="37">
        <f t="shared" si="86"/>
        <v>0</v>
      </c>
      <c r="P779" s="37">
        <f t="shared" si="87"/>
        <v>0</v>
      </c>
      <c r="Q779" s="50">
        <f t="shared" si="91"/>
        <v>0</v>
      </c>
      <c r="R779" s="37">
        <f t="shared" si="88"/>
        <v>0</v>
      </c>
      <c r="S779" s="38">
        <f t="shared" si="89"/>
        <v>0</v>
      </c>
    </row>
    <row r="780" spans="1:19" x14ac:dyDescent="0.25">
      <c r="A780" s="31">
        <f t="shared" si="85"/>
        <v>779</v>
      </c>
      <c r="B780" s="99"/>
      <c r="C780" s="33" t="str">
        <f>IFERROR(VLOOKUP(B780,'Data '!$B:$H,3,0)," ")</f>
        <v xml:space="preserve"> </v>
      </c>
      <c r="D780" s="33" t="str">
        <f>IFERROR(VLOOKUP($B780,'Data '!$B:$H,4,0)," ")</f>
        <v xml:space="preserve"> </v>
      </c>
      <c r="E780" s="33" t="str">
        <f>IFERROR(VLOOKUP($B780,'Data '!$B:$H,4,0)," ")</f>
        <v xml:space="preserve"> </v>
      </c>
      <c r="F780" s="33" t="str">
        <f>IFERROR(VLOOKUP($B780,'Data '!$B:$H,5,0)," ")</f>
        <v xml:space="preserve"> </v>
      </c>
      <c r="G780" s="34" t="str">
        <f>IFERROR(VLOOKUP($B780,'Data '!$B:$H,7,0)," ")</f>
        <v xml:space="preserve"> </v>
      </c>
      <c r="H780" s="34" t="str">
        <f>IFERROR(VLOOKUP($B780,'Data '!$B:$S,18,0)," ")</f>
        <v xml:space="preserve"> </v>
      </c>
      <c r="I780" s="43" t="str">
        <f>IFERROR(VLOOKUP(B780,'Data '!$B:$G,6,0)," ")</f>
        <v xml:space="preserve"> </v>
      </c>
      <c r="J780" s="50"/>
      <c r="K780" s="50"/>
      <c r="L780" s="50"/>
      <c r="M780" s="53" t="str">
        <f t="shared" si="90"/>
        <v>0</v>
      </c>
      <c r="N780" s="32" t="str">
        <f>IFERROR(VLOOKUP(B780,'Data '!$B:$AN,39,0),"0")</f>
        <v>0</v>
      </c>
      <c r="O780" s="37">
        <f t="shared" si="86"/>
        <v>0</v>
      </c>
      <c r="P780" s="37">
        <f t="shared" si="87"/>
        <v>0</v>
      </c>
      <c r="Q780" s="50">
        <f t="shared" si="91"/>
        <v>0</v>
      </c>
      <c r="R780" s="37">
        <f t="shared" si="88"/>
        <v>0</v>
      </c>
      <c r="S780" s="38">
        <f t="shared" si="89"/>
        <v>0</v>
      </c>
    </row>
    <row r="781" spans="1:19" x14ac:dyDescent="0.25">
      <c r="A781" s="31">
        <f t="shared" si="85"/>
        <v>780</v>
      </c>
      <c r="B781" s="99"/>
      <c r="C781" s="33" t="str">
        <f>IFERROR(VLOOKUP(B781,'Data '!$B:$H,3,0)," ")</f>
        <v xml:space="preserve"> </v>
      </c>
      <c r="D781" s="33" t="str">
        <f>IFERROR(VLOOKUP($B781,'Data '!$B:$H,4,0)," ")</f>
        <v xml:space="preserve"> </v>
      </c>
      <c r="E781" s="33" t="str">
        <f>IFERROR(VLOOKUP($B781,'Data '!$B:$H,4,0)," ")</f>
        <v xml:space="preserve"> </v>
      </c>
      <c r="F781" s="33" t="str">
        <f>IFERROR(VLOOKUP($B781,'Data '!$B:$H,5,0)," ")</f>
        <v xml:space="preserve"> </v>
      </c>
      <c r="G781" s="34" t="str">
        <f>IFERROR(VLOOKUP($B781,'Data '!$B:$H,7,0)," ")</f>
        <v xml:space="preserve"> </v>
      </c>
      <c r="H781" s="34" t="str">
        <f>IFERROR(VLOOKUP($B781,'Data '!$B:$S,18,0)," ")</f>
        <v xml:space="preserve"> </v>
      </c>
      <c r="I781" s="43" t="str">
        <f>IFERROR(VLOOKUP(B781,'Data '!$B:$G,6,0)," ")</f>
        <v xml:space="preserve"> </v>
      </c>
      <c r="J781" s="50"/>
      <c r="K781" s="50"/>
      <c r="L781" s="50"/>
      <c r="M781" s="53" t="str">
        <f t="shared" si="90"/>
        <v>0</v>
      </c>
      <c r="N781" s="32" t="str">
        <f>IFERROR(VLOOKUP(B781,'Data '!$B:$AN,39,0),"0")</f>
        <v>0</v>
      </c>
      <c r="O781" s="37">
        <f t="shared" si="86"/>
        <v>0</v>
      </c>
      <c r="P781" s="37">
        <f t="shared" si="87"/>
        <v>0</v>
      </c>
      <c r="Q781" s="50">
        <f t="shared" si="91"/>
        <v>0</v>
      </c>
      <c r="R781" s="37">
        <f t="shared" si="88"/>
        <v>0</v>
      </c>
      <c r="S781" s="38">
        <f t="shared" si="89"/>
        <v>0</v>
      </c>
    </row>
    <row r="782" spans="1:19" x14ac:dyDescent="0.25">
      <c r="A782" s="31">
        <f t="shared" si="85"/>
        <v>781</v>
      </c>
      <c r="B782" s="99"/>
      <c r="C782" s="33" t="str">
        <f>IFERROR(VLOOKUP(B782,'Data '!$B:$H,3,0)," ")</f>
        <v xml:space="preserve"> </v>
      </c>
      <c r="D782" s="33" t="str">
        <f>IFERROR(VLOOKUP($B782,'Data '!$B:$H,4,0)," ")</f>
        <v xml:space="preserve"> </v>
      </c>
      <c r="E782" s="33" t="str">
        <f>IFERROR(VLOOKUP($B782,'Data '!$B:$H,4,0)," ")</f>
        <v xml:space="preserve"> </v>
      </c>
      <c r="F782" s="33" t="str">
        <f>IFERROR(VLOOKUP($B782,'Data '!$B:$H,5,0)," ")</f>
        <v xml:space="preserve"> </v>
      </c>
      <c r="G782" s="34" t="str">
        <f>IFERROR(VLOOKUP($B782,'Data '!$B:$H,7,0)," ")</f>
        <v xml:space="preserve"> </v>
      </c>
      <c r="H782" s="34" t="str">
        <f>IFERROR(VLOOKUP($B782,'Data '!$B:$S,18,0)," ")</f>
        <v xml:space="preserve"> </v>
      </c>
      <c r="I782" s="43" t="str">
        <f>IFERROR(VLOOKUP(B782,'Data '!$B:$G,6,0)," ")</f>
        <v xml:space="preserve"> </v>
      </c>
      <c r="J782" s="50"/>
      <c r="K782" s="50"/>
      <c r="L782" s="50"/>
      <c r="M782" s="53" t="str">
        <f t="shared" si="90"/>
        <v>0</v>
      </c>
      <c r="N782" s="32" t="str">
        <f>IFERROR(VLOOKUP(B782,'Data '!$B:$AN,39,0),"0")</f>
        <v>0</v>
      </c>
      <c r="O782" s="37">
        <f t="shared" si="86"/>
        <v>0</v>
      </c>
      <c r="P782" s="37">
        <f t="shared" si="87"/>
        <v>0</v>
      </c>
      <c r="Q782" s="50">
        <f t="shared" si="91"/>
        <v>0</v>
      </c>
      <c r="R782" s="37">
        <f t="shared" si="88"/>
        <v>0</v>
      </c>
      <c r="S782" s="38">
        <f t="shared" si="89"/>
        <v>0</v>
      </c>
    </row>
    <row r="783" spans="1:19" x14ac:dyDescent="0.25">
      <c r="A783" s="31">
        <f t="shared" si="85"/>
        <v>782</v>
      </c>
      <c r="B783" s="99"/>
      <c r="C783" s="33" t="str">
        <f>IFERROR(VLOOKUP(B783,'Data '!$B:$H,3,0)," ")</f>
        <v xml:space="preserve"> </v>
      </c>
      <c r="D783" s="33" t="str">
        <f>IFERROR(VLOOKUP($B783,'Data '!$B:$H,4,0)," ")</f>
        <v xml:space="preserve"> </v>
      </c>
      <c r="E783" s="33" t="str">
        <f>IFERROR(VLOOKUP($B783,'Data '!$B:$H,4,0)," ")</f>
        <v xml:space="preserve"> </v>
      </c>
      <c r="F783" s="33" t="str">
        <f>IFERROR(VLOOKUP($B783,'Data '!$B:$H,5,0)," ")</f>
        <v xml:space="preserve"> </v>
      </c>
      <c r="G783" s="34" t="str">
        <f>IFERROR(VLOOKUP($B783,'Data '!$B:$H,7,0)," ")</f>
        <v xml:space="preserve"> </v>
      </c>
      <c r="H783" s="34" t="str">
        <f>IFERROR(VLOOKUP($B783,'Data '!$B:$S,18,0)," ")</f>
        <v xml:space="preserve"> </v>
      </c>
      <c r="I783" s="43" t="str">
        <f>IFERROR(VLOOKUP(B783,'Data '!$B:$G,6,0)," ")</f>
        <v xml:space="preserve"> </v>
      </c>
      <c r="J783" s="50"/>
      <c r="K783" s="50"/>
      <c r="L783" s="50"/>
      <c r="M783" s="53" t="str">
        <f t="shared" si="90"/>
        <v>0</v>
      </c>
      <c r="N783" s="32" t="str">
        <f>IFERROR(VLOOKUP(B783,'Data '!$B:$AN,39,0),"0")</f>
        <v>0</v>
      </c>
      <c r="O783" s="37">
        <f t="shared" si="86"/>
        <v>0</v>
      </c>
      <c r="P783" s="37">
        <f t="shared" si="87"/>
        <v>0</v>
      </c>
      <c r="Q783" s="50">
        <f t="shared" si="91"/>
        <v>0</v>
      </c>
      <c r="R783" s="37">
        <f t="shared" si="88"/>
        <v>0</v>
      </c>
      <c r="S783" s="38">
        <f t="shared" si="89"/>
        <v>0</v>
      </c>
    </row>
    <row r="784" spans="1:19" x14ac:dyDescent="0.25">
      <c r="A784" s="31">
        <f t="shared" si="85"/>
        <v>783</v>
      </c>
      <c r="B784" s="99"/>
      <c r="C784" s="33" t="str">
        <f>IFERROR(VLOOKUP(B784,'Data '!$B:$H,3,0)," ")</f>
        <v xml:space="preserve"> </v>
      </c>
      <c r="D784" s="33" t="str">
        <f>IFERROR(VLOOKUP($B784,'Data '!$B:$H,4,0)," ")</f>
        <v xml:space="preserve"> </v>
      </c>
      <c r="E784" s="33" t="str">
        <f>IFERROR(VLOOKUP($B784,'Data '!$B:$H,4,0)," ")</f>
        <v xml:space="preserve"> </v>
      </c>
      <c r="F784" s="33" t="str">
        <f>IFERROR(VLOOKUP($B784,'Data '!$B:$H,5,0)," ")</f>
        <v xml:space="preserve"> </v>
      </c>
      <c r="G784" s="34" t="str">
        <f>IFERROR(VLOOKUP($B784,'Data '!$B:$H,7,0)," ")</f>
        <v xml:space="preserve"> </v>
      </c>
      <c r="H784" s="34" t="str">
        <f>IFERROR(VLOOKUP($B784,'Data '!$B:$S,18,0)," ")</f>
        <v xml:space="preserve"> </v>
      </c>
      <c r="I784" s="43" t="str">
        <f>IFERROR(VLOOKUP(B784,'Data '!$B:$G,6,0)," ")</f>
        <v xml:space="preserve"> </v>
      </c>
      <c r="J784" s="50"/>
      <c r="K784" s="50"/>
      <c r="L784" s="50"/>
      <c r="M784" s="53" t="str">
        <f t="shared" si="90"/>
        <v>0</v>
      </c>
      <c r="N784" s="32" t="str">
        <f>IFERROR(VLOOKUP(B784,'Data '!$B:$AN,39,0),"0")</f>
        <v>0</v>
      </c>
      <c r="O784" s="37">
        <f t="shared" si="86"/>
        <v>0</v>
      </c>
      <c r="P784" s="37">
        <f t="shared" si="87"/>
        <v>0</v>
      </c>
      <c r="Q784" s="50">
        <f t="shared" si="91"/>
        <v>0</v>
      </c>
      <c r="R784" s="37">
        <f t="shared" si="88"/>
        <v>0</v>
      </c>
      <c r="S784" s="38">
        <f t="shared" si="89"/>
        <v>0</v>
      </c>
    </row>
    <row r="785" spans="1:19" x14ac:dyDescent="0.25">
      <c r="A785" s="31">
        <f t="shared" si="85"/>
        <v>784</v>
      </c>
      <c r="B785" s="99"/>
      <c r="C785" s="33" t="str">
        <f>IFERROR(VLOOKUP(B785,'Data '!$B:$H,3,0)," ")</f>
        <v xml:space="preserve"> </v>
      </c>
      <c r="D785" s="33" t="str">
        <f>IFERROR(VLOOKUP($B785,'Data '!$B:$H,4,0)," ")</f>
        <v xml:space="preserve"> </v>
      </c>
      <c r="E785" s="33" t="str">
        <f>IFERROR(VLOOKUP($B785,'Data '!$B:$H,4,0)," ")</f>
        <v xml:space="preserve"> </v>
      </c>
      <c r="F785" s="33" t="str">
        <f>IFERROR(VLOOKUP($B785,'Data '!$B:$H,5,0)," ")</f>
        <v xml:space="preserve"> </v>
      </c>
      <c r="G785" s="34" t="str">
        <f>IFERROR(VLOOKUP($B785,'Data '!$B:$H,7,0)," ")</f>
        <v xml:space="preserve"> </v>
      </c>
      <c r="H785" s="34" t="str">
        <f>IFERROR(VLOOKUP($B785,'Data '!$B:$S,18,0)," ")</f>
        <v xml:space="preserve"> </v>
      </c>
      <c r="I785" s="43" t="str">
        <f>IFERROR(VLOOKUP(B785,'Data '!$B:$G,6,0)," ")</f>
        <v xml:space="preserve"> </v>
      </c>
      <c r="J785" s="50"/>
      <c r="K785" s="50"/>
      <c r="L785" s="50"/>
      <c r="M785" s="53" t="str">
        <f t="shared" si="90"/>
        <v>0</v>
      </c>
      <c r="N785" s="32" t="str">
        <f>IFERROR(VLOOKUP(B785,'Data '!$B:$AN,39,0),"0")</f>
        <v>0</v>
      </c>
      <c r="O785" s="37">
        <f t="shared" si="86"/>
        <v>0</v>
      </c>
      <c r="P785" s="37">
        <f t="shared" si="87"/>
        <v>0</v>
      </c>
      <c r="Q785" s="50">
        <f t="shared" si="91"/>
        <v>0</v>
      </c>
      <c r="R785" s="37">
        <f t="shared" si="88"/>
        <v>0</v>
      </c>
      <c r="S785" s="38">
        <f t="shared" si="89"/>
        <v>0</v>
      </c>
    </row>
    <row r="786" spans="1:19" x14ac:dyDescent="0.25">
      <c r="A786" s="31">
        <f t="shared" si="85"/>
        <v>785</v>
      </c>
      <c r="B786" s="99"/>
      <c r="C786" s="33" t="str">
        <f>IFERROR(VLOOKUP(B786,'Data '!$B:$H,3,0)," ")</f>
        <v xml:space="preserve"> </v>
      </c>
      <c r="D786" s="33" t="str">
        <f>IFERROR(VLOOKUP($B786,'Data '!$B:$H,4,0)," ")</f>
        <v xml:space="preserve"> </v>
      </c>
      <c r="E786" s="33" t="str">
        <f>IFERROR(VLOOKUP($B786,'Data '!$B:$H,4,0)," ")</f>
        <v xml:space="preserve"> </v>
      </c>
      <c r="F786" s="33" t="str">
        <f>IFERROR(VLOOKUP($B786,'Data '!$B:$H,5,0)," ")</f>
        <v xml:space="preserve"> </v>
      </c>
      <c r="G786" s="34" t="str">
        <f>IFERROR(VLOOKUP($B786,'Data '!$B:$H,7,0)," ")</f>
        <v xml:space="preserve"> </v>
      </c>
      <c r="H786" s="34" t="str">
        <f>IFERROR(VLOOKUP($B786,'Data '!$B:$S,18,0)," ")</f>
        <v xml:space="preserve"> </v>
      </c>
      <c r="I786" s="43" t="str">
        <f>IFERROR(VLOOKUP(B786,'Data '!$B:$G,6,0)," ")</f>
        <v xml:space="preserve"> </v>
      </c>
      <c r="J786" s="50"/>
      <c r="K786" s="50"/>
      <c r="L786" s="50"/>
      <c r="M786" s="53" t="str">
        <f t="shared" si="90"/>
        <v>0</v>
      </c>
      <c r="N786" s="32" t="str">
        <f>IFERROR(VLOOKUP(B786,'Data '!$B:$AN,39,0),"0")</f>
        <v>0</v>
      </c>
      <c r="O786" s="37">
        <f t="shared" si="86"/>
        <v>0</v>
      </c>
      <c r="P786" s="37">
        <f t="shared" si="87"/>
        <v>0</v>
      </c>
      <c r="Q786" s="50">
        <f t="shared" si="91"/>
        <v>0</v>
      </c>
      <c r="R786" s="37">
        <f t="shared" si="88"/>
        <v>0</v>
      </c>
      <c r="S786" s="38">
        <f t="shared" si="89"/>
        <v>0</v>
      </c>
    </row>
    <row r="787" spans="1:19" x14ac:dyDescent="0.25">
      <c r="A787" s="31">
        <f t="shared" si="85"/>
        <v>786</v>
      </c>
      <c r="B787" s="99"/>
      <c r="C787" s="33" t="str">
        <f>IFERROR(VLOOKUP(B787,'Data '!$B:$H,3,0)," ")</f>
        <v xml:space="preserve"> </v>
      </c>
      <c r="D787" s="33" t="str">
        <f>IFERROR(VLOOKUP($B787,'Data '!$B:$H,4,0)," ")</f>
        <v xml:space="preserve"> </v>
      </c>
      <c r="E787" s="33" t="str">
        <f>IFERROR(VLOOKUP($B787,'Data '!$B:$H,4,0)," ")</f>
        <v xml:space="preserve"> </v>
      </c>
      <c r="F787" s="33" t="str">
        <f>IFERROR(VLOOKUP($B787,'Data '!$B:$H,5,0)," ")</f>
        <v xml:space="preserve"> </v>
      </c>
      <c r="G787" s="34" t="str">
        <f>IFERROR(VLOOKUP($B787,'Data '!$B:$H,7,0)," ")</f>
        <v xml:space="preserve"> </v>
      </c>
      <c r="H787" s="34" t="str">
        <f>IFERROR(VLOOKUP($B787,'Data '!$B:$S,18,0)," ")</f>
        <v xml:space="preserve"> </v>
      </c>
      <c r="I787" s="43" t="str">
        <f>IFERROR(VLOOKUP(B787,'Data '!$B:$G,6,0)," ")</f>
        <v xml:space="preserve"> </v>
      </c>
      <c r="J787" s="50"/>
      <c r="K787" s="50"/>
      <c r="L787" s="50"/>
      <c r="M787" s="53" t="str">
        <f t="shared" si="90"/>
        <v>0</v>
      </c>
      <c r="N787" s="32" t="str">
        <f>IFERROR(VLOOKUP(B787,'Data '!$B:$AN,39,0),"0")</f>
        <v>0</v>
      </c>
      <c r="O787" s="37">
        <f t="shared" si="86"/>
        <v>0</v>
      </c>
      <c r="P787" s="37">
        <f t="shared" si="87"/>
        <v>0</v>
      </c>
      <c r="Q787" s="50">
        <f t="shared" si="91"/>
        <v>0</v>
      </c>
      <c r="R787" s="37">
        <f t="shared" si="88"/>
        <v>0</v>
      </c>
      <c r="S787" s="38">
        <f t="shared" si="89"/>
        <v>0</v>
      </c>
    </row>
    <row r="788" spans="1:19" x14ac:dyDescent="0.25">
      <c r="A788" s="31">
        <f t="shared" si="85"/>
        <v>787</v>
      </c>
      <c r="B788" s="99"/>
      <c r="C788" s="33" t="str">
        <f>IFERROR(VLOOKUP(B788,'Data '!$B:$H,3,0)," ")</f>
        <v xml:space="preserve"> </v>
      </c>
      <c r="D788" s="33" t="str">
        <f>IFERROR(VLOOKUP($B788,'Data '!$B:$H,4,0)," ")</f>
        <v xml:space="preserve"> </v>
      </c>
      <c r="E788" s="33" t="str">
        <f>IFERROR(VLOOKUP($B788,'Data '!$B:$H,4,0)," ")</f>
        <v xml:space="preserve"> </v>
      </c>
      <c r="F788" s="33" t="str">
        <f>IFERROR(VLOOKUP($B788,'Data '!$B:$H,5,0)," ")</f>
        <v xml:space="preserve"> </v>
      </c>
      <c r="G788" s="34" t="str">
        <f>IFERROR(VLOOKUP($B788,'Data '!$B:$H,7,0)," ")</f>
        <v xml:space="preserve"> </v>
      </c>
      <c r="H788" s="34" t="str">
        <f>IFERROR(VLOOKUP($B788,'Data '!$B:$S,18,0)," ")</f>
        <v xml:space="preserve"> </v>
      </c>
      <c r="I788" s="43" t="str">
        <f>IFERROR(VLOOKUP(B788,'Data '!$B:$G,6,0)," ")</f>
        <v xml:space="preserve"> </v>
      </c>
      <c r="J788" s="50"/>
      <c r="K788" s="50"/>
      <c r="L788" s="50"/>
      <c r="M788" s="53" t="str">
        <f t="shared" si="90"/>
        <v>0</v>
      </c>
      <c r="N788" s="32" t="str">
        <f>IFERROR(VLOOKUP(B788,'Data '!$B:$AN,39,0),"0")</f>
        <v>0</v>
      </c>
      <c r="O788" s="37">
        <f t="shared" si="86"/>
        <v>0</v>
      </c>
      <c r="P788" s="37">
        <f t="shared" si="87"/>
        <v>0</v>
      </c>
      <c r="Q788" s="50">
        <f t="shared" si="91"/>
        <v>0</v>
      </c>
      <c r="R788" s="37">
        <f t="shared" si="88"/>
        <v>0</v>
      </c>
      <c r="S788" s="38">
        <f t="shared" si="89"/>
        <v>0</v>
      </c>
    </row>
    <row r="789" spans="1:19" x14ac:dyDescent="0.25">
      <c r="A789" s="31">
        <f t="shared" si="85"/>
        <v>788</v>
      </c>
      <c r="B789" s="99"/>
      <c r="C789" s="33" t="str">
        <f>IFERROR(VLOOKUP(B789,'Data '!$B:$H,3,0)," ")</f>
        <v xml:space="preserve"> </v>
      </c>
      <c r="D789" s="33" t="str">
        <f>IFERROR(VLOOKUP($B789,'Data '!$B:$H,4,0)," ")</f>
        <v xml:space="preserve"> </v>
      </c>
      <c r="E789" s="33" t="str">
        <f>IFERROR(VLOOKUP($B789,'Data '!$B:$H,4,0)," ")</f>
        <v xml:space="preserve"> </v>
      </c>
      <c r="F789" s="33" t="str">
        <f>IFERROR(VLOOKUP($B789,'Data '!$B:$H,5,0)," ")</f>
        <v xml:space="preserve"> </v>
      </c>
      <c r="G789" s="34" t="str">
        <f>IFERROR(VLOOKUP($B789,'Data '!$B:$H,7,0)," ")</f>
        <v xml:space="preserve"> </v>
      </c>
      <c r="H789" s="34" t="str">
        <f>IFERROR(VLOOKUP($B789,'Data '!$B:$S,18,0)," ")</f>
        <v xml:space="preserve"> </v>
      </c>
      <c r="I789" s="43" t="str">
        <f>IFERROR(VLOOKUP(B789,'Data '!$B:$G,6,0)," ")</f>
        <v xml:space="preserve"> </v>
      </c>
      <c r="J789" s="50"/>
      <c r="K789" s="50"/>
      <c r="L789" s="50"/>
      <c r="M789" s="53" t="str">
        <f t="shared" si="90"/>
        <v>0</v>
      </c>
      <c r="N789" s="32" t="str">
        <f>IFERROR(VLOOKUP(B789,'Data '!$B:$AN,39,0),"0")</f>
        <v>0</v>
      </c>
      <c r="O789" s="37">
        <f t="shared" si="86"/>
        <v>0</v>
      </c>
      <c r="P789" s="37">
        <f t="shared" si="87"/>
        <v>0</v>
      </c>
      <c r="Q789" s="50">
        <f t="shared" si="91"/>
        <v>0</v>
      </c>
      <c r="R789" s="37">
        <f t="shared" si="88"/>
        <v>0</v>
      </c>
      <c r="S789" s="38">
        <f t="shared" si="89"/>
        <v>0</v>
      </c>
    </row>
    <row r="790" spans="1:19" x14ac:dyDescent="0.25">
      <c r="A790" s="31">
        <f t="shared" si="85"/>
        <v>789</v>
      </c>
      <c r="B790" s="99"/>
      <c r="C790" s="33" t="str">
        <f>IFERROR(VLOOKUP(B790,'Data '!$B:$H,3,0)," ")</f>
        <v xml:space="preserve"> </v>
      </c>
      <c r="D790" s="33" t="str">
        <f>IFERROR(VLOOKUP($B790,'Data '!$B:$H,4,0)," ")</f>
        <v xml:space="preserve"> </v>
      </c>
      <c r="E790" s="33" t="str">
        <f>IFERROR(VLOOKUP($B790,'Data '!$B:$H,4,0)," ")</f>
        <v xml:space="preserve"> </v>
      </c>
      <c r="F790" s="33" t="str">
        <f>IFERROR(VLOOKUP($B790,'Data '!$B:$H,5,0)," ")</f>
        <v xml:space="preserve"> </v>
      </c>
      <c r="G790" s="34" t="str">
        <f>IFERROR(VLOOKUP($B790,'Data '!$B:$H,7,0)," ")</f>
        <v xml:space="preserve"> </v>
      </c>
      <c r="H790" s="34" t="str">
        <f>IFERROR(VLOOKUP($B790,'Data '!$B:$S,18,0)," ")</f>
        <v xml:space="preserve"> </v>
      </c>
      <c r="I790" s="43" t="str">
        <f>IFERROR(VLOOKUP(B790,'Data '!$B:$G,6,0)," ")</f>
        <v xml:space="preserve"> </v>
      </c>
      <c r="J790" s="50"/>
      <c r="K790" s="50"/>
      <c r="L790" s="50"/>
      <c r="M790" s="53" t="str">
        <f t="shared" si="90"/>
        <v>0</v>
      </c>
      <c r="N790" s="32" t="str">
        <f>IFERROR(VLOOKUP(B790,'Data '!$B:$AN,39,0),"0")</f>
        <v>0</v>
      </c>
      <c r="O790" s="37">
        <f t="shared" si="86"/>
        <v>0</v>
      </c>
      <c r="P790" s="37">
        <f t="shared" si="87"/>
        <v>0</v>
      </c>
      <c r="Q790" s="50">
        <f t="shared" si="91"/>
        <v>0</v>
      </c>
      <c r="R790" s="37">
        <f t="shared" si="88"/>
        <v>0</v>
      </c>
      <c r="S790" s="38">
        <f t="shared" si="89"/>
        <v>0</v>
      </c>
    </row>
    <row r="791" spans="1:19" x14ac:dyDescent="0.25">
      <c r="A791" s="31">
        <f t="shared" si="85"/>
        <v>790</v>
      </c>
      <c r="B791" s="99"/>
      <c r="C791" s="33" t="str">
        <f>IFERROR(VLOOKUP(B791,'Data '!$B:$H,3,0)," ")</f>
        <v xml:space="preserve"> </v>
      </c>
      <c r="D791" s="33" t="str">
        <f>IFERROR(VLOOKUP($B791,'Data '!$B:$H,4,0)," ")</f>
        <v xml:space="preserve"> </v>
      </c>
      <c r="E791" s="33" t="str">
        <f>IFERROR(VLOOKUP($B791,'Data '!$B:$H,4,0)," ")</f>
        <v xml:space="preserve"> </v>
      </c>
      <c r="F791" s="33" t="str">
        <f>IFERROR(VLOOKUP($B791,'Data '!$B:$H,5,0)," ")</f>
        <v xml:space="preserve"> </v>
      </c>
      <c r="G791" s="34" t="str">
        <f>IFERROR(VLOOKUP($B791,'Data '!$B:$H,7,0)," ")</f>
        <v xml:space="preserve"> </v>
      </c>
      <c r="H791" s="34" t="str">
        <f>IFERROR(VLOOKUP($B791,'Data '!$B:$S,18,0)," ")</f>
        <v xml:space="preserve"> </v>
      </c>
      <c r="I791" s="43" t="str">
        <f>IFERROR(VLOOKUP(B791,'Data '!$B:$G,6,0)," ")</f>
        <v xml:space="preserve"> </v>
      </c>
      <c r="J791" s="50"/>
      <c r="K791" s="50"/>
      <c r="L791" s="50"/>
      <c r="M791" s="53" t="str">
        <f t="shared" si="90"/>
        <v>0</v>
      </c>
      <c r="N791" s="32" t="str">
        <f>IFERROR(VLOOKUP(B791,'Data '!$B:$AN,39,0),"0")</f>
        <v>0</v>
      </c>
      <c r="O791" s="37">
        <f t="shared" si="86"/>
        <v>0</v>
      </c>
      <c r="P791" s="37">
        <f t="shared" si="87"/>
        <v>0</v>
      </c>
      <c r="Q791" s="50">
        <f t="shared" si="91"/>
        <v>0</v>
      </c>
      <c r="R791" s="37">
        <f t="shared" si="88"/>
        <v>0</v>
      </c>
      <c r="S791" s="38">
        <f t="shared" si="89"/>
        <v>0</v>
      </c>
    </row>
    <row r="792" spans="1:19" x14ac:dyDescent="0.25">
      <c r="A792" s="31">
        <f t="shared" si="85"/>
        <v>791</v>
      </c>
      <c r="B792" s="99"/>
      <c r="C792" s="33" t="str">
        <f>IFERROR(VLOOKUP(B792,'Data '!$B:$H,3,0)," ")</f>
        <v xml:space="preserve"> </v>
      </c>
      <c r="D792" s="33" t="str">
        <f>IFERROR(VLOOKUP($B792,'Data '!$B:$H,4,0)," ")</f>
        <v xml:space="preserve"> </v>
      </c>
      <c r="E792" s="33" t="str">
        <f>IFERROR(VLOOKUP($B792,'Data '!$B:$H,4,0)," ")</f>
        <v xml:space="preserve"> </v>
      </c>
      <c r="F792" s="33" t="str">
        <f>IFERROR(VLOOKUP($B792,'Data '!$B:$H,5,0)," ")</f>
        <v xml:space="preserve"> </v>
      </c>
      <c r="G792" s="34" t="str">
        <f>IFERROR(VLOOKUP($B792,'Data '!$B:$H,7,0)," ")</f>
        <v xml:space="preserve"> </v>
      </c>
      <c r="H792" s="34" t="str">
        <f>IFERROR(VLOOKUP($B792,'Data '!$B:$S,18,0)," ")</f>
        <v xml:space="preserve"> </v>
      </c>
      <c r="I792" s="43" t="str">
        <f>IFERROR(VLOOKUP(B792,'Data '!$B:$G,6,0)," ")</f>
        <v xml:space="preserve"> </v>
      </c>
      <c r="J792" s="50"/>
      <c r="K792" s="50"/>
      <c r="L792" s="50"/>
      <c r="M792" s="53" t="str">
        <f t="shared" si="90"/>
        <v>0</v>
      </c>
      <c r="N792" s="32" t="str">
        <f>IFERROR(VLOOKUP(B792,'Data '!$B:$AN,39,0),"0")</f>
        <v>0</v>
      </c>
      <c r="O792" s="37">
        <f t="shared" si="86"/>
        <v>0</v>
      </c>
      <c r="P792" s="37">
        <f t="shared" si="87"/>
        <v>0</v>
      </c>
      <c r="Q792" s="50">
        <f t="shared" si="91"/>
        <v>0</v>
      </c>
      <c r="R792" s="37">
        <f t="shared" si="88"/>
        <v>0</v>
      </c>
      <c r="S792" s="38">
        <f t="shared" si="89"/>
        <v>0</v>
      </c>
    </row>
    <row r="793" spans="1:19" x14ac:dyDescent="0.25">
      <c r="A793" s="31">
        <f t="shared" si="85"/>
        <v>792</v>
      </c>
      <c r="B793" s="99"/>
      <c r="C793" s="33" t="str">
        <f>IFERROR(VLOOKUP(B793,'Data '!$B:$H,3,0)," ")</f>
        <v xml:space="preserve"> </v>
      </c>
      <c r="D793" s="33" t="str">
        <f>IFERROR(VLOOKUP($B793,'Data '!$B:$H,4,0)," ")</f>
        <v xml:space="preserve"> </v>
      </c>
      <c r="E793" s="33" t="str">
        <f>IFERROR(VLOOKUP($B793,'Data '!$B:$H,4,0)," ")</f>
        <v xml:space="preserve"> </v>
      </c>
      <c r="F793" s="33" t="str">
        <f>IFERROR(VLOOKUP($B793,'Data '!$B:$H,5,0)," ")</f>
        <v xml:space="preserve"> </v>
      </c>
      <c r="G793" s="34" t="str">
        <f>IFERROR(VLOOKUP($B793,'Data '!$B:$H,7,0)," ")</f>
        <v xml:space="preserve"> </v>
      </c>
      <c r="H793" s="34" t="str">
        <f>IFERROR(VLOOKUP($B793,'Data '!$B:$S,18,0)," ")</f>
        <v xml:space="preserve"> </v>
      </c>
      <c r="I793" s="43" t="str">
        <f>IFERROR(VLOOKUP(B793,'Data '!$B:$G,6,0)," ")</f>
        <v xml:space="preserve"> </v>
      </c>
      <c r="J793" s="50"/>
      <c r="K793" s="50"/>
      <c r="L793" s="50"/>
      <c r="M793" s="53" t="str">
        <f t="shared" si="90"/>
        <v>0</v>
      </c>
      <c r="N793" s="32" t="str">
        <f>IFERROR(VLOOKUP(B793,'Data '!$B:$AN,39,0),"0")</f>
        <v>0</v>
      </c>
      <c r="O793" s="37">
        <f t="shared" si="86"/>
        <v>0</v>
      </c>
      <c r="P793" s="37">
        <f t="shared" si="87"/>
        <v>0</v>
      </c>
      <c r="Q793" s="50">
        <f t="shared" si="91"/>
        <v>0</v>
      </c>
      <c r="R793" s="37">
        <f t="shared" si="88"/>
        <v>0</v>
      </c>
      <c r="S793" s="38">
        <f t="shared" si="89"/>
        <v>0</v>
      </c>
    </row>
    <row r="794" spans="1:19" x14ac:dyDescent="0.25">
      <c r="A794" s="31">
        <f t="shared" si="85"/>
        <v>793</v>
      </c>
      <c r="B794" s="99"/>
      <c r="C794" s="33" t="str">
        <f>IFERROR(VLOOKUP(B794,'Data '!$B:$H,3,0)," ")</f>
        <v xml:space="preserve"> </v>
      </c>
      <c r="D794" s="33" t="str">
        <f>IFERROR(VLOOKUP($B794,'Data '!$B:$H,4,0)," ")</f>
        <v xml:space="preserve"> </v>
      </c>
      <c r="E794" s="33" t="str">
        <f>IFERROR(VLOOKUP($B794,'Data '!$B:$H,4,0)," ")</f>
        <v xml:space="preserve"> </v>
      </c>
      <c r="F794" s="33" t="str">
        <f>IFERROR(VLOOKUP($B794,'Data '!$B:$H,5,0)," ")</f>
        <v xml:space="preserve"> </v>
      </c>
      <c r="G794" s="34" t="str">
        <f>IFERROR(VLOOKUP($B794,'Data '!$B:$H,7,0)," ")</f>
        <v xml:space="preserve"> </v>
      </c>
      <c r="H794" s="34" t="str">
        <f>IFERROR(VLOOKUP($B794,'Data '!$B:$S,18,0)," ")</f>
        <v xml:space="preserve"> </v>
      </c>
      <c r="I794" s="43" t="str">
        <f>IFERROR(VLOOKUP(B794,'Data '!$B:$G,6,0)," ")</f>
        <v xml:space="preserve"> </v>
      </c>
      <c r="J794" s="50"/>
      <c r="K794" s="50"/>
      <c r="L794" s="50"/>
      <c r="M794" s="53" t="str">
        <f t="shared" si="90"/>
        <v>0</v>
      </c>
      <c r="N794" s="32" t="str">
        <f>IFERROR(VLOOKUP(B794,'Data '!$B:$AN,39,0),"0")</f>
        <v>0</v>
      </c>
      <c r="O794" s="37">
        <f t="shared" si="86"/>
        <v>0</v>
      </c>
      <c r="P794" s="37">
        <f t="shared" si="87"/>
        <v>0</v>
      </c>
      <c r="Q794" s="50">
        <f t="shared" si="91"/>
        <v>0</v>
      </c>
      <c r="R794" s="37">
        <f t="shared" si="88"/>
        <v>0</v>
      </c>
      <c r="S794" s="38">
        <f t="shared" si="89"/>
        <v>0</v>
      </c>
    </row>
    <row r="795" spans="1:19" x14ac:dyDescent="0.25">
      <c r="A795" s="31">
        <f t="shared" si="85"/>
        <v>794</v>
      </c>
      <c r="B795" s="99"/>
      <c r="C795" s="33" t="str">
        <f>IFERROR(VLOOKUP(B795,'Data '!$B:$H,3,0)," ")</f>
        <v xml:space="preserve"> </v>
      </c>
      <c r="D795" s="33" t="str">
        <f>IFERROR(VLOOKUP($B795,'Data '!$B:$H,4,0)," ")</f>
        <v xml:space="preserve"> </v>
      </c>
      <c r="E795" s="33" t="str">
        <f>IFERROR(VLOOKUP($B795,'Data '!$B:$H,4,0)," ")</f>
        <v xml:space="preserve"> </v>
      </c>
      <c r="F795" s="33" t="str">
        <f>IFERROR(VLOOKUP($B795,'Data '!$B:$H,5,0)," ")</f>
        <v xml:space="preserve"> </v>
      </c>
      <c r="G795" s="34" t="str">
        <f>IFERROR(VLOOKUP($B795,'Data '!$B:$H,7,0)," ")</f>
        <v xml:space="preserve"> </v>
      </c>
      <c r="H795" s="34" t="str">
        <f>IFERROR(VLOOKUP($B795,'Data '!$B:$S,18,0)," ")</f>
        <v xml:space="preserve"> </v>
      </c>
      <c r="I795" s="43" t="str">
        <f>IFERROR(VLOOKUP(B795,'Data '!$B:$G,6,0)," ")</f>
        <v xml:space="preserve"> </v>
      </c>
      <c r="J795" s="50"/>
      <c r="K795" s="50"/>
      <c r="L795" s="50"/>
      <c r="M795" s="53" t="str">
        <f t="shared" si="90"/>
        <v>0</v>
      </c>
      <c r="N795" s="32" t="str">
        <f>IFERROR(VLOOKUP(B795,'Data '!$B:$AN,39,0),"0")</f>
        <v>0</v>
      </c>
      <c r="O795" s="37">
        <f t="shared" si="86"/>
        <v>0</v>
      </c>
      <c r="P795" s="37">
        <f t="shared" si="87"/>
        <v>0</v>
      </c>
      <c r="Q795" s="50">
        <f t="shared" si="91"/>
        <v>0</v>
      </c>
      <c r="R795" s="37">
        <f t="shared" si="88"/>
        <v>0</v>
      </c>
      <c r="S795" s="38">
        <f t="shared" si="89"/>
        <v>0</v>
      </c>
    </row>
    <row r="796" spans="1:19" x14ac:dyDescent="0.25">
      <c r="A796" s="31">
        <f t="shared" si="85"/>
        <v>795</v>
      </c>
      <c r="B796" s="99"/>
      <c r="C796" s="33" t="str">
        <f>IFERROR(VLOOKUP(B796,'Data '!$B:$H,3,0)," ")</f>
        <v xml:space="preserve"> </v>
      </c>
      <c r="D796" s="33" t="str">
        <f>IFERROR(VLOOKUP($B796,'Data '!$B:$H,4,0)," ")</f>
        <v xml:space="preserve"> </v>
      </c>
      <c r="E796" s="33" t="str">
        <f>IFERROR(VLOOKUP($B796,'Data '!$B:$H,4,0)," ")</f>
        <v xml:space="preserve"> </v>
      </c>
      <c r="F796" s="33" t="str">
        <f>IFERROR(VLOOKUP($B796,'Data '!$B:$H,5,0)," ")</f>
        <v xml:space="preserve"> </v>
      </c>
      <c r="G796" s="34" t="str">
        <f>IFERROR(VLOOKUP($B796,'Data '!$B:$H,7,0)," ")</f>
        <v xml:space="preserve"> </v>
      </c>
      <c r="H796" s="34" t="str">
        <f>IFERROR(VLOOKUP($B796,'Data '!$B:$S,18,0)," ")</f>
        <v xml:space="preserve"> </v>
      </c>
      <c r="I796" s="43" t="str">
        <f>IFERROR(VLOOKUP(B796,'Data '!$B:$G,6,0)," ")</f>
        <v xml:space="preserve"> </v>
      </c>
      <c r="J796" s="50"/>
      <c r="K796" s="50"/>
      <c r="L796" s="50"/>
      <c r="M796" s="53" t="str">
        <f t="shared" si="90"/>
        <v>0</v>
      </c>
      <c r="N796" s="32" t="str">
        <f>IFERROR(VLOOKUP(B796,'Data '!$B:$AN,39,0),"0")</f>
        <v>0</v>
      </c>
      <c r="O796" s="37">
        <f t="shared" si="86"/>
        <v>0</v>
      </c>
      <c r="P796" s="37">
        <f t="shared" si="87"/>
        <v>0</v>
      </c>
      <c r="Q796" s="50">
        <f t="shared" si="91"/>
        <v>0</v>
      </c>
      <c r="R796" s="37">
        <f t="shared" si="88"/>
        <v>0</v>
      </c>
      <c r="S796" s="38">
        <f t="shared" si="89"/>
        <v>0</v>
      </c>
    </row>
    <row r="797" spans="1:19" x14ac:dyDescent="0.25">
      <c r="A797" s="31">
        <f t="shared" si="85"/>
        <v>796</v>
      </c>
      <c r="B797" s="99"/>
      <c r="C797" s="33" t="str">
        <f>IFERROR(VLOOKUP(B797,'Data '!$B:$H,3,0)," ")</f>
        <v xml:space="preserve"> </v>
      </c>
      <c r="D797" s="33" t="str">
        <f>IFERROR(VLOOKUP($B797,'Data '!$B:$H,4,0)," ")</f>
        <v xml:space="preserve"> </v>
      </c>
      <c r="E797" s="33" t="str">
        <f>IFERROR(VLOOKUP($B797,'Data '!$B:$H,4,0)," ")</f>
        <v xml:space="preserve"> </v>
      </c>
      <c r="F797" s="33" t="str">
        <f>IFERROR(VLOOKUP($B797,'Data '!$B:$H,5,0)," ")</f>
        <v xml:space="preserve"> </v>
      </c>
      <c r="G797" s="34" t="str">
        <f>IFERROR(VLOOKUP($B797,'Data '!$B:$H,7,0)," ")</f>
        <v xml:space="preserve"> </v>
      </c>
      <c r="H797" s="34" t="str">
        <f>IFERROR(VLOOKUP($B797,'Data '!$B:$S,18,0)," ")</f>
        <v xml:space="preserve"> </v>
      </c>
      <c r="I797" s="43" t="str">
        <f>IFERROR(VLOOKUP(B797,'Data '!$B:$G,6,0)," ")</f>
        <v xml:space="preserve"> </v>
      </c>
      <c r="J797" s="50"/>
      <c r="K797" s="50"/>
      <c r="L797" s="50"/>
      <c r="M797" s="53" t="str">
        <f t="shared" si="90"/>
        <v>0</v>
      </c>
      <c r="N797" s="32" t="str">
        <f>IFERROR(VLOOKUP(B797,'Data '!$B:$AN,39,0),"0")</f>
        <v>0</v>
      </c>
      <c r="O797" s="37">
        <f t="shared" si="86"/>
        <v>0</v>
      </c>
      <c r="P797" s="37">
        <f t="shared" si="87"/>
        <v>0</v>
      </c>
      <c r="Q797" s="50">
        <f t="shared" si="91"/>
        <v>0</v>
      </c>
      <c r="R797" s="37">
        <f t="shared" si="88"/>
        <v>0</v>
      </c>
      <c r="S797" s="38">
        <f t="shared" si="89"/>
        <v>0</v>
      </c>
    </row>
    <row r="798" spans="1:19" x14ac:dyDescent="0.25">
      <c r="A798" s="31">
        <f t="shared" si="85"/>
        <v>797</v>
      </c>
      <c r="B798" s="99"/>
      <c r="C798" s="33" t="str">
        <f>IFERROR(VLOOKUP(B798,'Data '!$B:$H,3,0)," ")</f>
        <v xml:space="preserve"> </v>
      </c>
      <c r="D798" s="33" t="str">
        <f>IFERROR(VLOOKUP($B798,'Data '!$B:$H,4,0)," ")</f>
        <v xml:space="preserve"> </v>
      </c>
      <c r="E798" s="33" t="str">
        <f>IFERROR(VLOOKUP($B798,'Data '!$B:$H,4,0)," ")</f>
        <v xml:space="preserve"> </v>
      </c>
      <c r="F798" s="33" t="str">
        <f>IFERROR(VLOOKUP($B798,'Data '!$B:$H,5,0)," ")</f>
        <v xml:space="preserve"> </v>
      </c>
      <c r="G798" s="34" t="str">
        <f>IFERROR(VLOOKUP($B798,'Data '!$B:$H,7,0)," ")</f>
        <v xml:space="preserve"> </v>
      </c>
      <c r="H798" s="34" t="str">
        <f>IFERROR(VLOOKUP($B798,'Data '!$B:$S,18,0)," ")</f>
        <v xml:space="preserve"> </v>
      </c>
      <c r="I798" s="43" t="str">
        <f>IFERROR(VLOOKUP(B798,'Data '!$B:$G,6,0)," ")</f>
        <v xml:space="preserve"> </v>
      </c>
      <c r="J798" s="50"/>
      <c r="K798" s="50"/>
      <c r="L798" s="50"/>
      <c r="M798" s="53" t="str">
        <f t="shared" si="90"/>
        <v>0</v>
      </c>
      <c r="N798" s="32" t="str">
        <f>IFERROR(VLOOKUP(B798,'Data '!$B:$AN,39,0),"0")</f>
        <v>0</v>
      </c>
      <c r="O798" s="37">
        <f t="shared" si="86"/>
        <v>0</v>
      </c>
      <c r="P798" s="37">
        <f t="shared" si="87"/>
        <v>0</v>
      </c>
      <c r="Q798" s="50">
        <f t="shared" si="91"/>
        <v>0</v>
      </c>
      <c r="R798" s="37">
        <f t="shared" si="88"/>
        <v>0</v>
      </c>
      <c r="S798" s="38">
        <f t="shared" si="89"/>
        <v>0</v>
      </c>
    </row>
    <row r="799" spans="1:19" x14ac:dyDescent="0.25">
      <c r="A799" s="31">
        <f t="shared" si="85"/>
        <v>798</v>
      </c>
      <c r="B799" s="99"/>
      <c r="C799" s="33" t="str">
        <f>IFERROR(VLOOKUP(B799,'Data '!$B:$H,3,0)," ")</f>
        <v xml:space="preserve"> </v>
      </c>
      <c r="D799" s="33" t="str">
        <f>IFERROR(VLOOKUP($B799,'Data '!$B:$H,4,0)," ")</f>
        <v xml:space="preserve"> </v>
      </c>
      <c r="E799" s="33" t="str">
        <f>IFERROR(VLOOKUP($B799,'Data '!$B:$H,4,0)," ")</f>
        <v xml:space="preserve"> </v>
      </c>
      <c r="F799" s="33" t="str">
        <f>IFERROR(VLOOKUP($B799,'Data '!$B:$H,5,0)," ")</f>
        <v xml:space="preserve"> </v>
      </c>
      <c r="G799" s="34" t="str">
        <f>IFERROR(VLOOKUP($B799,'Data '!$B:$H,7,0)," ")</f>
        <v xml:space="preserve"> </v>
      </c>
      <c r="H799" s="34" t="str">
        <f>IFERROR(VLOOKUP($B799,'Data '!$B:$S,18,0)," ")</f>
        <v xml:space="preserve"> </v>
      </c>
      <c r="I799" s="43" t="str">
        <f>IFERROR(VLOOKUP(B799,'Data '!$B:$G,6,0)," ")</f>
        <v xml:space="preserve"> </v>
      </c>
      <c r="J799" s="50"/>
      <c r="K799" s="50"/>
      <c r="L799" s="50"/>
      <c r="M799" s="53" t="str">
        <f t="shared" si="90"/>
        <v>0</v>
      </c>
      <c r="N799" s="32" t="str">
        <f>IFERROR(VLOOKUP(B799,'Data '!$B:$AN,39,0),"0")</f>
        <v>0</v>
      </c>
      <c r="O799" s="37">
        <f t="shared" si="86"/>
        <v>0</v>
      </c>
      <c r="P799" s="37">
        <f t="shared" si="87"/>
        <v>0</v>
      </c>
      <c r="Q799" s="50">
        <f t="shared" si="91"/>
        <v>0</v>
      </c>
      <c r="R799" s="37">
        <f t="shared" si="88"/>
        <v>0</v>
      </c>
      <c r="S799" s="38">
        <f t="shared" si="89"/>
        <v>0</v>
      </c>
    </row>
    <row r="800" spans="1:19" x14ac:dyDescent="0.25">
      <c r="A800" s="31">
        <f t="shared" si="85"/>
        <v>799</v>
      </c>
      <c r="B800" s="99"/>
      <c r="C800" s="33" t="str">
        <f>IFERROR(VLOOKUP(B800,'Data '!$B:$H,3,0)," ")</f>
        <v xml:space="preserve"> </v>
      </c>
      <c r="D800" s="33" t="str">
        <f>IFERROR(VLOOKUP($B800,'Data '!$B:$H,4,0)," ")</f>
        <v xml:space="preserve"> </v>
      </c>
      <c r="E800" s="33" t="str">
        <f>IFERROR(VLOOKUP($B800,'Data '!$B:$H,4,0)," ")</f>
        <v xml:space="preserve"> </v>
      </c>
      <c r="F800" s="33" t="str">
        <f>IFERROR(VLOOKUP($B800,'Data '!$B:$H,5,0)," ")</f>
        <v xml:space="preserve"> </v>
      </c>
      <c r="G800" s="34" t="str">
        <f>IFERROR(VLOOKUP($B800,'Data '!$B:$H,7,0)," ")</f>
        <v xml:space="preserve"> </v>
      </c>
      <c r="H800" s="34" t="str">
        <f>IFERROR(VLOOKUP($B800,'Data '!$B:$S,18,0)," ")</f>
        <v xml:space="preserve"> </v>
      </c>
      <c r="I800" s="43" t="str">
        <f>IFERROR(VLOOKUP(B800,'Data '!$B:$G,6,0)," ")</f>
        <v xml:space="preserve"> </v>
      </c>
      <c r="J800" s="50"/>
      <c r="K800" s="50"/>
      <c r="L800" s="50"/>
      <c r="M800" s="53" t="str">
        <f t="shared" si="90"/>
        <v>0</v>
      </c>
      <c r="N800" s="32" t="str">
        <f>IFERROR(VLOOKUP(B800,'Data '!$B:$AN,39,0),"0")</f>
        <v>0</v>
      </c>
      <c r="O800" s="37">
        <f t="shared" si="86"/>
        <v>0</v>
      </c>
      <c r="P800" s="37">
        <f t="shared" si="87"/>
        <v>0</v>
      </c>
      <c r="Q800" s="50">
        <f t="shared" si="91"/>
        <v>0</v>
      </c>
      <c r="R800" s="37">
        <f t="shared" si="88"/>
        <v>0</v>
      </c>
      <c r="S800" s="38">
        <f t="shared" si="89"/>
        <v>0</v>
      </c>
    </row>
    <row r="801" spans="1:19" x14ac:dyDescent="0.25">
      <c r="A801" s="31">
        <f t="shared" si="85"/>
        <v>800</v>
      </c>
      <c r="B801" s="99"/>
      <c r="C801" s="33" t="str">
        <f>IFERROR(VLOOKUP(B801,'Data '!$B:$H,3,0)," ")</f>
        <v xml:space="preserve"> </v>
      </c>
      <c r="D801" s="33" t="str">
        <f>IFERROR(VLOOKUP($B801,'Data '!$B:$H,4,0)," ")</f>
        <v xml:space="preserve"> </v>
      </c>
      <c r="E801" s="33" t="str">
        <f>IFERROR(VLOOKUP($B801,'Data '!$B:$H,4,0)," ")</f>
        <v xml:space="preserve"> </v>
      </c>
      <c r="F801" s="33" t="str">
        <f>IFERROR(VLOOKUP($B801,'Data '!$B:$H,5,0)," ")</f>
        <v xml:space="preserve"> </v>
      </c>
      <c r="G801" s="34" t="str">
        <f>IFERROR(VLOOKUP($B801,'Data '!$B:$H,7,0)," ")</f>
        <v xml:space="preserve"> </v>
      </c>
      <c r="H801" s="34" t="str">
        <f>IFERROR(VLOOKUP($B801,'Data '!$B:$S,18,0)," ")</f>
        <v xml:space="preserve"> </v>
      </c>
      <c r="I801" s="43" t="str">
        <f>IFERROR(VLOOKUP(B801,'Data '!$B:$G,6,0)," ")</f>
        <v xml:space="preserve"> </v>
      </c>
      <c r="J801" s="50"/>
      <c r="K801" s="50"/>
      <c r="L801" s="50"/>
      <c r="M801" s="53" t="str">
        <f t="shared" si="90"/>
        <v>0</v>
      </c>
      <c r="N801" s="32" t="str">
        <f>IFERROR(VLOOKUP(B801,'Data '!$B:$AN,39,0),"0")</f>
        <v>0</v>
      </c>
      <c r="O801" s="37">
        <f t="shared" si="86"/>
        <v>0</v>
      </c>
      <c r="P801" s="37">
        <f t="shared" si="87"/>
        <v>0</v>
      </c>
      <c r="Q801" s="50">
        <f t="shared" si="91"/>
        <v>0</v>
      </c>
      <c r="R801" s="37">
        <f t="shared" si="88"/>
        <v>0</v>
      </c>
      <c r="S801" s="38">
        <f t="shared" si="89"/>
        <v>0</v>
      </c>
    </row>
    <row r="802" spans="1:19" x14ac:dyDescent="0.25">
      <c r="A802" s="31">
        <f t="shared" si="85"/>
        <v>801</v>
      </c>
      <c r="B802" s="99"/>
      <c r="C802" s="33" t="str">
        <f>IFERROR(VLOOKUP(B802,'Data '!$B:$H,3,0)," ")</f>
        <v xml:space="preserve"> </v>
      </c>
      <c r="D802" s="33" t="str">
        <f>IFERROR(VLOOKUP($B802,'Data '!$B:$H,4,0)," ")</f>
        <v xml:space="preserve"> </v>
      </c>
      <c r="E802" s="33" t="str">
        <f>IFERROR(VLOOKUP($B802,'Data '!$B:$H,4,0)," ")</f>
        <v xml:space="preserve"> </v>
      </c>
      <c r="F802" s="33" t="str">
        <f>IFERROR(VLOOKUP($B802,'Data '!$B:$H,5,0)," ")</f>
        <v xml:space="preserve"> </v>
      </c>
      <c r="G802" s="34" t="str">
        <f>IFERROR(VLOOKUP($B802,'Data '!$B:$H,7,0)," ")</f>
        <v xml:space="preserve"> </v>
      </c>
      <c r="H802" s="34" t="str">
        <f>IFERROR(VLOOKUP($B802,'Data '!$B:$S,18,0)," ")</f>
        <v xml:space="preserve"> </v>
      </c>
      <c r="I802" s="43" t="str">
        <f>IFERROR(VLOOKUP(B802,'Data '!$B:$G,6,0)," ")</f>
        <v xml:space="preserve"> </v>
      </c>
      <c r="J802" s="50"/>
      <c r="K802" s="50"/>
      <c r="L802" s="50"/>
      <c r="M802" s="53" t="str">
        <f t="shared" si="90"/>
        <v>0</v>
      </c>
      <c r="N802" s="32" t="str">
        <f>IFERROR(VLOOKUP(B802,'Data '!$B:$AN,39,0),"0")</f>
        <v>0</v>
      </c>
      <c r="O802" s="37">
        <f t="shared" si="86"/>
        <v>0</v>
      </c>
      <c r="P802" s="37">
        <f t="shared" si="87"/>
        <v>0</v>
      </c>
      <c r="Q802" s="50">
        <f t="shared" si="91"/>
        <v>0</v>
      </c>
      <c r="R802" s="37">
        <f t="shared" si="88"/>
        <v>0</v>
      </c>
      <c r="S802" s="38">
        <f t="shared" si="89"/>
        <v>0</v>
      </c>
    </row>
    <row r="803" spans="1:19" x14ac:dyDescent="0.25">
      <c r="A803" s="31">
        <f t="shared" si="85"/>
        <v>802</v>
      </c>
      <c r="B803" s="99"/>
      <c r="C803" s="33" t="str">
        <f>IFERROR(VLOOKUP(B803,'Data '!$B:$H,3,0)," ")</f>
        <v xml:space="preserve"> </v>
      </c>
      <c r="D803" s="33" t="str">
        <f>IFERROR(VLOOKUP($B803,'Data '!$B:$H,4,0)," ")</f>
        <v xml:space="preserve"> </v>
      </c>
      <c r="E803" s="33" t="str">
        <f>IFERROR(VLOOKUP($B803,'Data '!$B:$H,4,0)," ")</f>
        <v xml:space="preserve"> </v>
      </c>
      <c r="F803" s="33" t="str">
        <f>IFERROR(VLOOKUP($B803,'Data '!$B:$H,5,0)," ")</f>
        <v xml:space="preserve"> </v>
      </c>
      <c r="G803" s="34" t="str">
        <f>IFERROR(VLOOKUP($B803,'Data '!$B:$H,7,0)," ")</f>
        <v xml:space="preserve"> </v>
      </c>
      <c r="H803" s="34" t="str">
        <f>IFERROR(VLOOKUP($B803,'Data '!$B:$S,18,0)," ")</f>
        <v xml:space="preserve"> </v>
      </c>
      <c r="I803" s="43" t="str">
        <f>IFERROR(VLOOKUP(B803,'Data '!$B:$G,6,0)," ")</f>
        <v xml:space="preserve"> </v>
      </c>
      <c r="J803" s="50"/>
      <c r="K803" s="50"/>
      <c r="L803" s="50"/>
      <c r="M803" s="53" t="str">
        <f t="shared" si="90"/>
        <v>0</v>
      </c>
      <c r="N803" s="32" t="str">
        <f>IFERROR(VLOOKUP(B803,'Data '!$B:$AN,39,0),"0")</f>
        <v>0</v>
      </c>
      <c r="O803" s="37">
        <f t="shared" si="86"/>
        <v>0</v>
      </c>
      <c r="P803" s="37">
        <f t="shared" si="87"/>
        <v>0</v>
      </c>
      <c r="Q803" s="50">
        <f t="shared" si="91"/>
        <v>0</v>
      </c>
      <c r="R803" s="37">
        <f t="shared" si="88"/>
        <v>0</v>
      </c>
      <c r="S803" s="38">
        <f t="shared" si="89"/>
        <v>0</v>
      </c>
    </row>
    <row r="804" spans="1:19" x14ac:dyDescent="0.25">
      <c r="A804" s="31">
        <f t="shared" si="85"/>
        <v>803</v>
      </c>
      <c r="B804" s="99"/>
      <c r="C804" s="33" t="str">
        <f>IFERROR(VLOOKUP(B804,'Data '!$B:$H,3,0)," ")</f>
        <v xml:space="preserve"> </v>
      </c>
      <c r="D804" s="33" t="str">
        <f>IFERROR(VLOOKUP($B804,'Data '!$B:$H,4,0)," ")</f>
        <v xml:space="preserve"> </v>
      </c>
      <c r="E804" s="33" t="str">
        <f>IFERROR(VLOOKUP($B804,'Data '!$B:$H,4,0)," ")</f>
        <v xml:space="preserve"> </v>
      </c>
      <c r="F804" s="33" t="str">
        <f>IFERROR(VLOOKUP($B804,'Data '!$B:$H,5,0)," ")</f>
        <v xml:space="preserve"> </v>
      </c>
      <c r="G804" s="34" t="str">
        <f>IFERROR(VLOOKUP($B804,'Data '!$B:$H,7,0)," ")</f>
        <v xml:space="preserve"> </v>
      </c>
      <c r="H804" s="34" t="str">
        <f>IFERROR(VLOOKUP($B804,'Data '!$B:$S,18,0)," ")</f>
        <v xml:space="preserve"> </v>
      </c>
      <c r="I804" s="43" t="str">
        <f>IFERROR(VLOOKUP(B804,'Data '!$B:$G,6,0)," ")</f>
        <v xml:space="preserve"> </v>
      </c>
      <c r="J804" s="50"/>
      <c r="K804" s="50"/>
      <c r="L804" s="50"/>
      <c r="M804" s="53" t="str">
        <f t="shared" si="90"/>
        <v>0</v>
      </c>
      <c r="N804" s="32" t="str">
        <f>IFERROR(VLOOKUP(B804,'Data '!$B:$AN,39,0),"0")</f>
        <v>0</v>
      </c>
      <c r="O804" s="37">
        <f t="shared" si="86"/>
        <v>0</v>
      </c>
      <c r="P804" s="37">
        <f t="shared" si="87"/>
        <v>0</v>
      </c>
      <c r="Q804" s="50">
        <f t="shared" si="91"/>
        <v>0</v>
      </c>
      <c r="R804" s="37">
        <f t="shared" si="88"/>
        <v>0</v>
      </c>
      <c r="S804" s="38">
        <f t="shared" si="89"/>
        <v>0</v>
      </c>
    </row>
    <row r="805" spans="1:19" x14ac:dyDescent="0.25">
      <c r="A805" s="31">
        <f t="shared" si="85"/>
        <v>804</v>
      </c>
      <c r="B805" s="99"/>
      <c r="C805" s="33" t="str">
        <f>IFERROR(VLOOKUP(B805,'Data '!$B:$H,3,0)," ")</f>
        <v xml:space="preserve"> </v>
      </c>
      <c r="D805" s="33" t="str">
        <f>IFERROR(VLOOKUP($B805,'Data '!$B:$H,4,0)," ")</f>
        <v xml:space="preserve"> </v>
      </c>
      <c r="E805" s="33" t="str">
        <f>IFERROR(VLOOKUP($B805,'Data '!$B:$H,4,0)," ")</f>
        <v xml:space="preserve"> </v>
      </c>
      <c r="F805" s="33" t="str">
        <f>IFERROR(VLOOKUP($B805,'Data '!$B:$H,5,0)," ")</f>
        <v xml:space="preserve"> </v>
      </c>
      <c r="G805" s="34" t="str">
        <f>IFERROR(VLOOKUP($B805,'Data '!$B:$H,7,0)," ")</f>
        <v xml:space="preserve"> </v>
      </c>
      <c r="H805" s="34" t="str">
        <f>IFERROR(VLOOKUP($B805,'Data '!$B:$S,18,0)," ")</f>
        <v xml:space="preserve"> </v>
      </c>
      <c r="I805" s="43" t="str">
        <f>IFERROR(VLOOKUP(B805,'Data '!$B:$G,6,0)," ")</f>
        <v xml:space="preserve"> </v>
      </c>
      <c r="J805" s="50"/>
      <c r="K805" s="50"/>
      <c r="L805" s="50"/>
      <c r="M805" s="53" t="str">
        <f t="shared" si="90"/>
        <v>0</v>
      </c>
      <c r="N805" s="32" t="str">
        <f>IFERROR(VLOOKUP(B805,'Data '!$B:$AN,39,0),"0")</f>
        <v>0</v>
      </c>
      <c r="O805" s="37">
        <f t="shared" si="86"/>
        <v>0</v>
      </c>
      <c r="P805" s="37">
        <f t="shared" si="87"/>
        <v>0</v>
      </c>
      <c r="Q805" s="50">
        <f t="shared" si="91"/>
        <v>0</v>
      </c>
      <c r="R805" s="37">
        <f t="shared" si="88"/>
        <v>0</v>
      </c>
      <c r="S805" s="38">
        <f t="shared" si="89"/>
        <v>0</v>
      </c>
    </row>
    <row r="806" spans="1:19" x14ac:dyDescent="0.25">
      <c r="A806" s="31">
        <f t="shared" si="85"/>
        <v>805</v>
      </c>
      <c r="B806" s="99"/>
      <c r="C806" s="33" t="str">
        <f>IFERROR(VLOOKUP(B806,'Data '!$B:$H,3,0)," ")</f>
        <v xml:space="preserve"> </v>
      </c>
      <c r="D806" s="33" t="str">
        <f>IFERROR(VLOOKUP($B806,'Data '!$B:$H,4,0)," ")</f>
        <v xml:space="preserve"> </v>
      </c>
      <c r="E806" s="33" t="str">
        <f>IFERROR(VLOOKUP($B806,'Data '!$B:$H,4,0)," ")</f>
        <v xml:space="preserve"> </v>
      </c>
      <c r="F806" s="33" t="str">
        <f>IFERROR(VLOOKUP($B806,'Data '!$B:$H,5,0)," ")</f>
        <v xml:space="preserve"> </v>
      </c>
      <c r="G806" s="34" t="str">
        <f>IFERROR(VLOOKUP($B806,'Data '!$B:$H,7,0)," ")</f>
        <v xml:space="preserve"> </v>
      </c>
      <c r="H806" s="34" t="str">
        <f>IFERROR(VLOOKUP($B806,'Data '!$B:$S,18,0)," ")</f>
        <v xml:space="preserve"> </v>
      </c>
      <c r="I806" s="43" t="str">
        <f>IFERROR(VLOOKUP(B806,'Data '!$B:$G,6,0)," ")</f>
        <v xml:space="preserve"> </v>
      </c>
      <c r="J806" s="50"/>
      <c r="K806" s="50"/>
      <c r="L806" s="50"/>
      <c r="M806" s="53" t="str">
        <f t="shared" si="90"/>
        <v>0</v>
      </c>
      <c r="N806" s="32" t="str">
        <f>IFERROR(VLOOKUP(B806,'Data '!$B:$AN,39,0),"0")</f>
        <v>0</v>
      </c>
      <c r="O806" s="37">
        <f t="shared" si="86"/>
        <v>0</v>
      </c>
      <c r="P806" s="37">
        <f t="shared" si="87"/>
        <v>0</v>
      </c>
      <c r="Q806" s="50">
        <f t="shared" si="91"/>
        <v>0</v>
      </c>
      <c r="R806" s="37">
        <f t="shared" si="88"/>
        <v>0</v>
      </c>
      <c r="S806" s="38">
        <f t="shared" si="89"/>
        <v>0</v>
      </c>
    </row>
    <row r="807" spans="1:19" x14ac:dyDescent="0.25">
      <c r="A807" s="31">
        <f t="shared" si="85"/>
        <v>806</v>
      </c>
      <c r="B807" s="99"/>
      <c r="C807" s="33" t="str">
        <f>IFERROR(VLOOKUP(B807,'Data '!$B:$H,3,0)," ")</f>
        <v xml:space="preserve"> </v>
      </c>
      <c r="D807" s="33" t="str">
        <f>IFERROR(VLOOKUP($B807,'Data '!$B:$H,4,0)," ")</f>
        <v xml:space="preserve"> </v>
      </c>
      <c r="E807" s="33" t="str">
        <f>IFERROR(VLOOKUP($B807,'Data '!$B:$H,4,0)," ")</f>
        <v xml:space="preserve"> </v>
      </c>
      <c r="F807" s="33" t="str">
        <f>IFERROR(VLOOKUP($B807,'Data '!$B:$H,5,0)," ")</f>
        <v xml:space="preserve"> </v>
      </c>
      <c r="G807" s="34" t="str">
        <f>IFERROR(VLOOKUP($B807,'Data '!$B:$H,7,0)," ")</f>
        <v xml:space="preserve"> </v>
      </c>
      <c r="H807" s="34" t="str">
        <f>IFERROR(VLOOKUP($B807,'Data '!$B:$S,18,0)," ")</f>
        <v xml:space="preserve"> </v>
      </c>
      <c r="I807" s="43" t="str">
        <f>IFERROR(VLOOKUP(B807,'Data '!$B:$G,6,0)," ")</f>
        <v xml:space="preserve"> </v>
      </c>
      <c r="J807" s="50"/>
      <c r="K807" s="50"/>
      <c r="L807" s="50"/>
      <c r="M807" s="53" t="str">
        <f t="shared" si="90"/>
        <v>0</v>
      </c>
      <c r="N807" s="32" t="str">
        <f>IFERROR(VLOOKUP(B807,'Data '!$B:$AN,39,0),"0")</f>
        <v>0</v>
      </c>
      <c r="O807" s="37">
        <f t="shared" si="86"/>
        <v>0</v>
      </c>
      <c r="P807" s="37">
        <f t="shared" si="87"/>
        <v>0</v>
      </c>
      <c r="Q807" s="50">
        <f t="shared" si="91"/>
        <v>0</v>
      </c>
      <c r="R807" s="37">
        <f t="shared" si="88"/>
        <v>0</v>
      </c>
      <c r="S807" s="38">
        <f t="shared" si="89"/>
        <v>0</v>
      </c>
    </row>
    <row r="808" spans="1:19" x14ac:dyDescent="0.25">
      <c r="A808" s="31">
        <f t="shared" si="85"/>
        <v>807</v>
      </c>
      <c r="B808" s="99"/>
      <c r="C808" s="33" t="str">
        <f>IFERROR(VLOOKUP(B808,'Data '!$B:$H,3,0)," ")</f>
        <v xml:space="preserve"> </v>
      </c>
      <c r="D808" s="33" t="str">
        <f>IFERROR(VLOOKUP($B808,'Data '!$B:$H,4,0)," ")</f>
        <v xml:space="preserve"> </v>
      </c>
      <c r="E808" s="33" t="str">
        <f>IFERROR(VLOOKUP($B808,'Data '!$B:$H,4,0)," ")</f>
        <v xml:space="preserve"> </v>
      </c>
      <c r="F808" s="33" t="str">
        <f>IFERROR(VLOOKUP($B808,'Data '!$B:$H,5,0)," ")</f>
        <v xml:space="preserve"> </v>
      </c>
      <c r="G808" s="34" t="str">
        <f>IFERROR(VLOOKUP($B808,'Data '!$B:$H,7,0)," ")</f>
        <v xml:space="preserve"> </v>
      </c>
      <c r="H808" s="34" t="str">
        <f>IFERROR(VLOOKUP($B808,'Data '!$B:$S,18,0)," ")</f>
        <v xml:space="preserve"> </v>
      </c>
      <c r="I808" s="43" t="str">
        <f>IFERROR(VLOOKUP(B808,'Data '!$B:$G,6,0)," ")</f>
        <v xml:space="preserve"> </v>
      </c>
      <c r="J808" s="50"/>
      <c r="K808" s="50"/>
      <c r="L808" s="50"/>
      <c r="M808" s="53" t="str">
        <f t="shared" si="90"/>
        <v>0</v>
      </c>
      <c r="N808" s="32" t="str">
        <f>IFERROR(VLOOKUP(B808,'Data '!$B:$AN,39,0),"0")</f>
        <v>0</v>
      </c>
      <c r="O808" s="37">
        <f t="shared" si="86"/>
        <v>0</v>
      </c>
      <c r="P808" s="37">
        <f t="shared" si="87"/>
        <v>0</v>
      </c>
      <c r="Q808" s="50">
        <f t="shared" si="91"/>
        <v>0</v>
      </c>
      <c r="R808" s="37">
        <f t="shared" si="88"/>
        <v>0</v>
      </c>
      <c r="S808" s="38">
        <f t="shared" si="89"/>
        <v>0</v>
      </c>
    </row>
    <row r="809" spans="1:19" x14ac:dyDescent="0.25">
      <c r="A809" s="31">
        <f t="shared" si="85"/>
        <v>808</v>
      </c>
      <c r="B809" s="99"/>
      <c r="C809" s="33" t="str">
        <f>IFERROR(VLOOKUP(B809,'Data '!$B:$H,3,0)," ")</f>
        <v xml:space="preserve"> </v>
      </c>
      <c r="D809" s="33" t="str">
        <f>IFERROR(VLOOKUP($B809,'Data '!$B:$H,4,0)," ")</f>
        <v xml:space="preserve"> </v>
      </c>
      <c r="E809" s="33" t="str">
        <f>IFERROR(VLOOKUP($B809,'Data '!$B:$H,4,0)," ")</f>
        <v xml:space="preserve"> </v>
      </c>
      <c r="F809" s="33" t="str">
        <f>IFERROR(VLOOKUP($B809,'Data '!$B:$H,5,0)," ")</f>
        <v xml:space="preserve"> </v>
      </c>
      <c r="G809" s="34" t="str">
        <f>IFERROR(VLOOKUP($B809,'Data '!$B:$H,7,0)," ")</f>
        <v xml:space="preserve"> </v>
      </c>
      <c r="H809" s="34" t="str">
        <f>IFERROR(VLOOKUP($B809,'Data '!$B:$S,18,0)," ")</f>
        <v xml:space="preserve"> </v>
      </c>
      <c r="I809" s="43" t="str">
        <f>IFERROR(VLOOKUP(B809,'Data '!$B:$G,6,0)," ")</f>
        <v xml:space="preserve"> </v>
      </c>
      <c r="J809" s="50"/>
      <c r="K809" s="50"/>
      <c r="L809" s="50"/>
      <c r="M809" s="53" t="str">
        <f t="shared" si="90"/>
        <v>0</v>
      </c>
      <c r="N809" s="32" t="str">
        <f>IFERROR(VLOOKUP(B809,'Data '!$B:$AN,39,0),"0")</f>
        <v>0</v>
      </c>
      <c r="O809" s="37">
        <f t="shared" si="86"/>
        <v>0</v>
      </c>
      <c r="P809" s="37">
        <f t="shared" si="87"/>
        <v>0</v>
      </c>
      <c r="Q809" s="50">
        <f t="shared" si="91"/>
        <v>0</v>
      </c>
      <c r="R809" s="37">
        <f t="shared" si="88"/>
        <v>0</v>
      </c>
      <c r="S809" s="38">
        <f t="shared" si="89"/>
        <v>0</v>
      </c>
    </row>
    <row r="810" spans="1:19" x14ac:dyDescent="0.25">
      <c r="A810" s="31">
        <f t="shared" si="85"/>
        <v>809</v>
      </c>
      <c r="B810" s="99"/>
      <c r="C810" s="33" t="str">
        <f>IFERROR(VLOOKUP(B810,'Data '!$B:$H,3,0)," ")</f>
        <v xml:space="preserve"> </v>
      </c>
      <c r="D810" s="33" t="str">
        <f>IFERROR(VLOOKUP($B810,'Data '!$B:$H,4,0)," ")</f>
        <v xml:space="preserve"> </v>
      </c>
      <c r="E810" s="33" t="str">
        <f>IFERROR(VLOOKUP($B810,'Data '!$B:$H,4,0)," ")</f>
        <v xml:space="preserve"> </v>
      </c>
      <c r="F810" s="33" t="str">
        <f>IFERROR(VLOOKUP($B810,'Data '!$B:$H,5,0)," ")</f>
        <v xml:space="preserve"> </v>
      </c>
      <c r="G810" s="34" t="str">
        <f>IFERROR(VLOOKUP($B810,'Data '!$B:$H,7,0)," ")</f>
        <v xml:space="preserve"> </v>
      </c>
      <c r="H810" s="34" t="str">
        <f>IFERROR(VLOOKUP($B810,'Data '!$B:$S,18,0)," ")</f>
        <v xml:space="preserve"> </v>
      </c>
      <c r="I810" s="43" t="str">
        <f>IFERROR(VLOOKUP(B810,'Data '!$B:$G,6,0)," ")</f>
        <v xml:space="preserve"> </v>
      </c>
      <c r="J810" s="50"/>
      <c r="K810" s="50"/>
      <c r="L810" s="50"/>
      <c r="M810" s="53" t="str">
        <f t="shared" si="90"/>
        <v>0</v>
      </c>
      <c r="N810" s="32" t="str">
        <f>IFERROR(VLOOKUP(B810,'Data '!$B:$AN,39,0),"0")</f>
        <v>0</v>
      </c>
      <c r="O810" s="37">
        <f t="shared" si="86"/>
        <v>0</v>
      </c>
      <c r="P810" s="37">
        <f t="shared" si="87"/>
        <v>0</v>
      </c>
      <c r="Q810" s="50">
        <f t="shared" si="91"/>
        <v>0</v>
      </c>
      <c r="R810" s="37">
        <f t="shared" si="88"/>
        <v>0</v>
      </c>
      <c r="S810" s="38">
        <f t="shared" si="89"/>
        <v>0</v>
      </c>
    </row>
    <row r="811" spans="1:19" x14ac:dyDescent="0.25">
      <c r="A811" s="31">
        <f t="shared" si="85"/>
        <v>810</v>
      </c>
      <c r="B811" s="99"/>
      <c r="C811" s="33" t="str">
        <f>IFERROR(VLOOKUP(B811,'Data '!$B:$H,3,0)," ")</f>
        <v xml:space="preserve"> </v>
      </c>
      <c r="D811" s="33" t="str">
        <f>IFERROR(VLOOKUP($B811,'Data '!$B:$H,4,0)," ")</f>
        <v xml:space="preserve"> </v>
      </c>
      <c r="E811" s="33" t="str">
        <f>IFERROR(VLOOKUP($B811,'Data '!$B:$H,4,0)," ")</f>
        <v xml:space="preserve"> </v>
      </c>
      <c r="F811" s="33" t="str">
        <f>IFERROR(VLOOKUP($B811,'Data '!$B:$H,5,0)," ")</f>
        <v xml:space="preserve"> </v>
      </c>
      <c r="G811" s="34" t="str">
        <f>IFERROR(VLOOKUP($B811,'Data '!$B:$H,7,0)," ")</f>
        <v xml:space="preserve"> </v>
      </c>
      <c r="H811" s="34" t="str">
        <f>IFERROR(VLOOKUP($B811,'Data '!$B:$S,18,0)," ")</f>
        <v xml:space="preserve"> </v>
      </c>
      <c r="I811" s="43" t="str">
        <f>IFERROR(VLOOKUP(B811,'Data '!$B:$G,6,0)," ")</f>
        <v xml:space="preserve"> </v>
      </c>
      <c r="J811" s="50"/>
      <c r="K811" s="50"/>
      <c r="L811" s="50"/>
      <c r="M811" s="53" t="str">
        <f t="shared" si="90"/>
        <v>0</v>
      </c>
      <c r="N811" s="32" t="str">
        <f>IFERROR(VLOOKUP(B811,'Data '!$B:$AN,39,0),"0")</f>
        <v>0</v>
      </c>
      <c r="O811" s="37">
        <f t="shared" si="86"/>
        <v>0</v>
      </c>
      <c r="P811" s="37">
        <f t="shared" si="87"/>
        <v>0</v>
      </c>
      <c r="Q811" s="50">
        <f t="shared" si="91"/>
        <v>0</v>
      </c>
      <c r="R811" s="37">
        <f t="shared" si="88"/>
        <v>0</v>
      </c>
      <c r="S811" s="38">
        <f t="shared" si="89"/>
        <v>0</v>
      </c>
    </row>
    <row r="812" spans="1:19" x14ac:dyDescent="0.25">
      <c r="A812" s="31">
        <f t="shared" si="85"/>
        <v>811</v>
      </c>
      <c r="B812" s="99"/>
      <c r="C812" s="33" t="str">
        <f>IFERROR(VLOOKUP(B812,'Data '!$B:$H,3,0)," ")</f>
        <v xml:space="preserve"> </v>
      </c>
      <c r="D812" s="33" t="str">
        <f>IFERROR(VLOOKUP($B812,'Data '!$B:$H,4,0)," ")</f>
        <v xml:space="preserve"> </v>
      </c>
      <c r="E812" s="33" t="str">
        <f>IFERROR(VLOOKUP($B812,'Data '!$B:$H,4,0)," ")</f>
        <v xml:space="preserve"> </v>
      </c>
      <c r="F812" s="33" t="str">
        <f>IFERROR(VLOOKUP($B812,'Data '!$B:$H,5,0)," ")</f>
        <v xml:space="preserve"> </v>
      </c>
      <c r="G812" s="34" t="str">
        <f>IFERROR(VLOOKUP($B812,'Data '!$B:$H,7,0)," ")</f>
        <v xml:space="preserve"> </v>
      </c>
      <c r="H812" s="34" t="str">
        <f>IFERROR(VLOOKUP($B812,'Data '!$B:$S,18,0)," ")</f>
        <v xml:space="preserve"> </v>
      </c>
      <c r="I812" s="43" t="str">
        <f>IFERROR(VLOOKUP(B812,'Data '!$B:$G,6,0)," ")</f>
        <v xml:space="preserve"> </v>
      </c>
      <c r="J812" s="50"/>
      <c r="K812" s="50"/>
      <c r="L812" s="50"/>
      <c r="M812" s="53" t="str">
        <f t="shared" si="90"/>
        <v>0</v>
      </c>
      <c r="N812" s="32" t="str">
        <f>IFERROR(VLOOKUP(B812,'Data '!$B:$AN,39,0),"0")</f>
        <v>0</v>
      </c>
      <c r="O812" s="37">
        <f t="shared" si="86"/>
        <v>0</v>
      </c>
      <c r="P812" s="37">
        <f t="shared" si="87"/>
        <v>0</v>
      </c>
      <c r="Q812" s="50">
        <f t="shared" si="91"/>
        <v>0</v>
      </c>
      <c r="R812" s="37">
        <f t="shared" si="88"/>
        <v>0</v>
      </c>
      <c r="S812" s="38">
        <f t="shared" si="89"/>
        <v>0</v>
      </c>
    </row>
    <row r="813" spans="1:19" x14ac:dyDescent="0.25">
      <c r="A813" s="31">
        <f t="shared" si="85"/>
        <v>812</v>
      </c>
      <c r="B813" s="99"/>
      <c r="C813" s="33" t="str">
        <f>IFERROR(VLOOKUP(B813,'Data '!$B:$H,3,0)," ")</f>
        <v xml:space="preserve"> </v>
      </c>
      <c r="D813" s="33" t="str">
        <f>IFERROR(VLOOKUP($B813,'Data '!$B:$H,4,0)," ")</f>
        <v xml:space="preserve"> </v>
      </c>
      <c r="E813" s="33" t="str">
        <f>IFERROR(VLOOKUP($B813,'Data '!$B:$H,4,0)," ")</f>
        <v xml:space="preserve"> </v>
      </c>
      <c r="F813" s="33" t="str">
        <f>IFERROR(VLOOKUP($B813,'Data '!$B:$H,5,0)," ")</f>
        <v xml:space="preserve"> </v>
      </c>
      <c r="G813" s="34" t="str">
        <f>IFERROR(VLOOKUP($B813,'Data '!$B:$H,7,0)," ")</f>
        <v xml:space="preserve"> </v>
      </c>
      <c r="H813" s="34" t="str">
        <f>IFERROR(VLOOKUP($B813,'Data '!$B:$S,18,0)," ")</f>
        <v xml:space="preserve"> </v>
      </c>
      <c r="I813" s="43" t="str">
        <f>IFERROR(VLOOKUP(B813,'Data '!$B:$G,6,0)," ")</f>
        <v xml:space="preserve"> </v>
      </c>
      <c r="J813" s="50"/>
      <c r="K813" s="50"/>
      <c r="L813" s="50"/>
      <c r="M813" s="53" t="str">
        <f t="shared" si="90"/>
        <v>0</v>
      </c>
      <c r="N813" s="32" t="str">
        <f>IFERROR(VLOOKUP(B813,'Data '!$B:$AN,39,0),"0")</f>
        <v>0</v>
      </c>
      <c r="O813" s="37">
        <f t="shared" si="86"/>
        <v>0</v>
      </c>
      <c r="P813" s="37">
        <f t="shared" si="87"/>
        <v>0</v>
      </c>
      <c r="Q813" s="50">
        <f t="shared" si="91"/>
        <v>0</v>
      </c>
      <c r="R813" s="37">
        <f t="shared" si="88"/>
        <v>0</v>
      </c>
      <c r="S813" s="38">
        <f t="shared" si="89"/>
        <v>0</v>
      </c>
    </row>
    <row r="814" spans="1:19" x14ac:dyDescent="0.25">
      <c r="A814" s="31">
        <f t="shared" si="85"/>
        <v>813</v>
      </c>
      <c r="B814" s="99"/>
      <c r="C814" s="33" t="str">
        <f>IFERROR(VLOOKUP(B814,'Data '!$B:$H,3,0)," ")</f>
        <v xml:space="preserve"> </v>
      </c>
      <c r="D814" s="33" t="str">
        <f>IFERROR(VLOOKUP($B814,'Data '!$B:$H,4,0)," ")</f>
        <v xml:space="preserve"> </v>
      </c>
      <c r="E814" s="33" t="str">
        <f>IFERROR(VLOOKUP($B814,'Data '!$B:$H,4,0)," ")</f>
        <v xml:space="preserve"> </v>
      </c>
      <c r="F814" s="33" t="str">
        <f>IFERROR(VLOOKUP($B814,'Data '!$B:$H,5,0)," ")</f>
        <v xml:space="preserve"> </v>
      </c>
      <c r="G814" s="34" t="str">
        <f>IFERROR(VLOOKUP($B814,'Data '!$B:$H,7,0)," ")</f>
        <v xml:space="preserve"> </v>
      </c>
      <c r="H814" s="34" t="str">
        <f>IFERROR(VLOOKUP($B814,'Data '!$B:$S,18,0)," ")</f>
        <v xml:space="preserve"> </v>
      </c>
      <c r="I814" s="43" t="str">
        <f>IFERROR(VLOOKUP(B814,'Data '!$B:$G,6,0)," ")</f>
        <v xml:space="preserve"> </v>
      </c>
      <c r="J814" s="50"/>
      <c r="K814" s="50"/>
      <c r="L814" s="50"/>
      <c r="M814" s="53" t="str">
        <f t="shared" si="90"/>
        <v>0</v>
      </c>
      <c r="N814" s="32" t="str">
        <f>IFERROR(VLOOKUP(B814,'Data '!$B:$AN,39,0),"0")</f>
        <v>0</v>
      </c>
      <c r="O814" s="37">
        <f t="shared" si="86"/>
        <v>0</v>
      </c>
      <c r="P814" s="37">
        <f t="shared" si="87"/>
        <v>0</v>
      </c>
      <c r="Q814" s="50">
        <f t="shared" si="91"/>
        <v>0</v>
      </c>
      <c r="R814" s="37">
        <f t="shared" si="88"/>
        <v>0</v>
      </c>
      <c r="S814" s="38">
        <f t="shared" si="89"/>
        <v>0</v>
      </c>
    </row>
    <row r="815" spans="1:19" x14ac:dyDescent="0.25">
      <c r="A815" s="31">
        <f t="shared" si="85"/>
        <v>814</v>
      </c>
      <c r="B815" s="99"/>
      <c r="C815" s="33" t="str">
        <f>IFERROR(VLOOKUP(B815,'Data '!$B:$H,3,0)," ")</f>
        <v xml:space="preserve"> </v>
      </c>
      <c r="D815" s="33" t="str">
        <f>IFERROR(VLOOKUP($B815,'Data '!$B:$H,4,0)," ")</f>
        <v xml:space="preserve"> </v>
      </c>
      <c r="E815" s="33" t="str">
        <f>IFERROR(VLOOKUP($B815,'Data '!$B:$H,4,0)," ")</f>
        <v xml:space="preserve"> </v>
      </c>
      <c r="F815" s="33" t="str">
        <f>IFERROR(VLOOKUP($B815,'Data '!$B:$H,5,0)," ")</f>
        <v xml:space="preserve"> </v>
      </c>
      <c r="G815" s="34" t="str">
        <f>IFERROR(VLOOKUP($B815,'Data '!$B:$H,7,0)," ")</f>
        <v xml:space="preserve"> </v>
      </c>
      <c r="H815" s="34" t="str">
        <f>IFERROR(VLOOKUP($B815,'Data '!$B:$S,18,0)," ")</f>
        <v xml:space="preserve"> </v>
      </c>
      <c r="I815" s="43" t="str">
        <f>IFERROR(VLOOKUP(B815,'Data '!$B:$G,6,0)," ")</f>
        <v xml:space="preserve"> </v>
      </c>
      <c r="J815" s="50"/>
      <c r="K815" s="50"/>
      <c r="L815" s="50"/>
      <c r="M815" s="53" t="str">
        <f t="shared" si="90"/>
        <v>0</v>
      </c>
      <c r="N815" s="32" t="str">
        <f>IFERROR(VLOOKUP(B815,'Data '!$B:$AN,39,0),"0")</f>
        <v>0</v>
      </c>
      <c r="O815" s="37">
        <f t="shared" si="86"/>
        <v>0</v>
      </c>
      <c r="P815" s="37">
        <f t="shared" si="87"/>
        <v>0</v>
      </c>
      <c r="Q815" s="50">
        <f t="shared" si="91"/>
        <v>0</v>
      </c>
      <c r="R815" s="37">
        <f t="shared" si="88"/>
        <v>0</v>
      </c>
      <c r="S815" s="38">
        <f t="shared" si="89"/>
        <v>0</v>
      </c>
    </row>
    <row r="816" spans="1:19" x14ac:dyDescent="0.25">
      <c r="A816" s="31">
        <f t="shared" si="85"/>
        <v>815</v>
      </c>
      <c r="B816" s="99"/>
      <c r="C816" s="33" t="str">
        <f>IFERROR(VLOOKUP(B816,'Data '!$B:$H,3,0)," ")</f>
        <v xml:space="preserve"> </v>
      </c>
      <c r="D816" s="33" t="str">
        <f>IFERROR(VLOOKUP($B816,'Data '!$B:$H,4,0)," ")</f>
        <v xml:space="preserve"> </v>
      </c>
      <c r="E816" s="33" t="str">
        <f>IFERROR(VLOOKUP($B816,'Data '!$B:$H,4,0)," ")</f>
        <v xml:space="preserve"> </v>
      </c>
      <c r="F816" s="33" t="str">
        <f>IFERROR(VLOOKUP($B816,'Data '!$B:$H,5,0)," ")</f>
        <v xml:space="preserve"> </v>
      </c>
      <c r="G816" s="34" t="str">
        <f>IFERROR(VLOOKUP($B816,'Data '!$B:$H,7,0)," ")</f>
        <v xml:space="preserve"> </v>
      </c>
      <c r="H816" s="34" t="str">
        <f>IFERROR(VLOOKUP($B816,'Data '!$B:$S,18,0)," ")</f>
        <v xml:space="preserve"> </v>
      </c>
      <c r="I816" s="43" t="str">
        <f>IFERROR(VLOOKUP(B816,'Data '!$B:$G,6,0)," ")</f>
        <v xml:space="preserve"> </v>
      </c>
      <c r="J816" s="50"/>
      <c r="K816" s="50"/>
      <c r="L816" s="50"/>
      <c r="M816" s="53" t="str">
        <f t="shared" si="90"/>
        <v>0</v>
      </c>
      <c r="N816" s="32" t="str">
        <f>IFERROR(VLOOKUP(B816,'Data '!$B:$AN,39,0),"0")</f>
        <v>0</v>
      </c>
      <c r="O816" s="37">
        <f t="shared" si="86"/>
        <v>0</v>
      </c>
      <c r="P816" s="37">
        <f t="shared" si="87"/>
        <v>0</v>
      </c>
      <c r="Q816" s="50">
        <f t="shared" si="91"/>
        <v>0</v>
      </c>
      <c r="R816" s="37">
        <f t="shared" si="88"/>
        <v>0</v>
      </c>
      <c r="S816" s="38">
        <f t="shared" si="89"/>
        <v>0</v>
      </c>
    </row>
    <row r="817" spans="1:19" x14ac:dyDescent="0.25">
      <c r="A817" s="31">
        <f t="shared" si="85"/>
        <v>816</v>
      </c>
      <c r="B817" s="99"/>
      <c r="C817" s="33" t="str">
        <f>IFERROR(VLOOKUP(B817,'Data '!$B:$H,3,0)," ")</f>
        <v xml:space="preserve"> </v>
      </c>
      <c r="D817" s="33" t="str">
        <f>IFERROR(VLOOKUP($B817,'Data '!$B:$H,4,0)," ")</f>
        <v xml:space="preserve"> </v>
      </c>
      <c r="E817" s="33" t="str">
        <f>IFERROR(VLOOKUP($B817,'Data '!$B:$H,4,0)," ")</f>
        <v xml:space="preserve"> </v>
      </c>
      <c r="F817" s="33" t="str">
        <f>IFERROR(VLOOKUP($B817,'Data '!$B:$H,5,0)," ")</f>
        <v xml:space="preserve"> </v>
      </c>
      <c r="G817" s="34" t="str">
        <f>IFERROR(VLOOKUP($B817,'Data '!$B:$H,7,0)," ")</f>
        <v xml:space="preserve"> </v>
      </c>
      <c r="H817" s="34" t="str">
        <f>IFERROR(VLOOKUP($B817,'Data '!$B:$S,18,0)," ")</f>
        <v xml:space="preserve"> </v>
      </c>
      <c r="I817" s="43" t="str">
        <f>IFERROR(VLOOKUP(B817,'Data '!$B:$G,6,0)," ")</f>
        <v xml:space="preserve"> </v>
      </c>
      <c r="J817" s="50"/>
      <c r="K817" s="50"/>
      <c r="L817" s="50"/>
      <c r="M817" s="53" t="str">
        <f t="shared" si="90"/>
        <v>0</v>
      </c>
      <c r="N817" s="32" t="str">
        <f>IFERROR(VLOOKUP(B817,'Data '!$B:$AN,39,0),"0")</f>
        <v>0</v>
      </c>
      <c r="O817" s="37">
        <f t="shared" si="86"/>
        <v>0</v>
      </c>
      <c r="P817" s="37">
        <f t="shared" si="87"/>
        <v>0</v>
      </c>
      <c r="Q817" s="50">
        <f t="shared" si="91"/>
        <v>0</v>
      </c>
      <c r="R817" s="37">
        <f t="shared" si="88"/>
        <v>0</v>
      </c>
      <c r="S817" s="38">
        <f t="shared" si="89"/>
        <v>0</v>
      </c>
    </row>
    <row r="818" spans="1:19" x14ac:dyDescent="0.25">
      <c r="A818" s="31">
        <f t="shared" si="85"/>
        <v>817</v>
      </c>
      <c r="B818" s="99"/>
      <c r="C818" s="33" t="str">
        <f>IFERROR(VLOOKUP(B818,'Data '!$B:$H,3,0)," ")</f>
        <v xml:space="preserve"> </v>
      </c>
      <c r="D818" s="33" t="str">
        <f>IFERROR(VLOOKUP($B818,'Data '!$B:$H,4,0)," ")</f>
        <v xml:space="preserve"> </v>
      </c>
      <c r="E818" s="33" t="str">
        <f>IFERROR(VLOOKUP($B818,'Data '!$B:$H,4,0)," ")</f>
        <v xml:space="preserve"> </v>
      </c>
      <c r="F818" s="33" t="str">
        <f>IFERROR(VLOOKUP($B818,'Data '!$B:$H,5,0)," ")</f>
        <v xml:space="preserve"> </v>
      </c>
      <c r="G818" s="34" t="str">
        <f>IFERROR(VLOOKUP($B818,'Data '!$B:$H,7,0)," ")</f>
        <v xml:space="preserve"> </v>
      </c>
      <c r="H818" s="34" t="str">
        <f>IFERROR(VLOOKUP($B818,'Data '!$B:$S,18,0)," ")</f>
        <v xml:space="preserve"> </v>
      </c>
      <c r="I818" s="43" t="str">
        <f>IFERROR(VLOOKUP(B818,'Data '!$B:$G,6,0)," ")</f>
        <v xml:space="preserve"> </v>
      </c>
      <c r="J818" s="50"/>
      <c r="K818" s="50"/>
      <c r="L818" s="50"/>
      <c r="M818" s="53" t="str">
        <f t="shared" si="90"/>
        <v>0</v>
      </c>
      <c r="N818" s="32" t="str">
        <f>IFERROR(VLOOKUP(B818,'Data '!$B:$AN,39,0),"0")</f>
        <v>0</v>
      </c>
      <c r="O818" s="37">
        <f t="shared" si="86"/>
        <v>0</v>
      </c>
      <c r="P818" s="37">
        <f t="shared" si="87"/>
        <v>0</v>
      </c>
      <c r="Q818" s="50">
        <f t="shared" si="91"/>
        <v>0</v>
      </c>
      <c r="R818" s="37">
        <f t="shared" si="88"/>
        <v>0</v>
      </c>
      <c r="S818" s="38">
        <f t="shared" si="89"/>
        <v>0</v>
      </c>
    </row>
    <row r="819" spans="1:19" x14ac:dyDescent="0.25">
      <c r="A819" s="31">
        <f t="shared" si="85"/>
        <v>818</v>
      </c>
      <c r="B819" s="99"/>
      <c r="C819" s="33" t="str">
        <f>IFERROR(VLOOKUP(B819,'Data '!$B:$H,3,0)," ")</f>
        <v xml:space="preserve"> </v>
      </c>
      <c r="D819" s="33" t="str">
        <f>IFERROR(VLOOKUP($B819,'Data '!$B:$H,4,0)," ")</f>
        <v xml:space="preserve"> </v>
      </c>
      <c r="E819" s="33" t="str">
        <f>IFERROR(VLOOKUP($B819,'Data '!$B:$H,4,0)," ")</f>
        <v xml:space="preserve"> </v>
      </c>
      <c r="F819" s="33" t="str">
        <f>IFERROR(VLOOKUP($B819,'Data '!$B:$H,5,0)," ")</f>
        <v xml:space="preserve"> </v>
      </c>
      <c r="G819" s="34" t="str">
        <f>IFERROR(VLOOKUP($B819,'Data '!$B:$H,7,0)," ")</f>
        <v xml:space="preserve"> </v>
      </c>
      <c r="H819" s="34" t="str">
        <f>IFERROR(VLOOKUP($B819,'Data '!$B:$S,18,0)," ")</f>
        <v xml:space="preserve"> </v>
      </c>
      <c r="I819" s="43" t="str">
        <f>IFERROR(VLOOKUP(B819,'Data '!$B:$G,6,0)," ")</f>
        <v xml:space="preserve"> </v>
      </c>
      <c r="J819" s="50"/>
      <c r="K819" s="50"/>
      <c r="L819" s="50"/>
      <c r="M819" s="53" t="str">
        <f t="shared" si="90"/>
        <v>0</v>
      </c>
      <c r="N819" s="32" t="str">
        <f>IFERROR(VLOOKUP(B819,'Data '!$B:$AN,39,0),"0")</f>
        <v>0</v>
      </c>
      <c r="O819" s="37">
        <f t="shared" si="86"/>
        <v>0</v>
      </c>
      <c r="P819" s="37">
        <f t="shared" si="87"/>
        <v>0</v>
      </c>
      <c r="Q819" s="50">
        <f t="shared" si="91"/>
        <v>0</v>
      </c>
      <c r="R819" s="37">
        <f t="shared" si="88"/>
        <v>0</v>
      </c>
      <c r="S819" s="38">
        <f t="shared" si="89"/>
        <v>0</v>
      </c>
    </row>
    <row r="820" spans="1:19" x14ac:dyDescent="0.25">
      <c r="A820" s="31">
        <f t="shared" si="85"/>
        <v>819</v>
      </c>
      <c r="B820" s="99"/>
      <c r="C820" s="33" t="str">
        <f>IFERROR(VLOOKUP(B820,'Data '!$B:$H,3,0)," ")</f>
        <v xml:space="preserve"> </v>
      </c>
      <c r="D820" s="33" t="str">
        <f>IFERROR(VLOOKUP($B820,'Data '!$B:$H,4,0)," ")</f>
        <v xml:space="preserve"> </v>
      </c>
      <c r="E820" s="33" t="str">
        <f>IFERROR(VLOOKUP($B820,'Data '!$B:$H,4,0)," ")</f>
        <v xml:space="preserve"> </v>
      </c>
      <c r="F820" s="33" t="str">
        <f>IFERROR(VLOOKUP($B820,'Data '!$B:$H,5,0)," ")</f>
        <v xml:space="preserve"> </v>
      </c>
      <c r="G820" s="34" t="str">
        <f>IFERROR(VLOOKUP($B820,'Data '!$B:$H,7,0)," ")</f>
        <v xml:space="preserve"> </v>
      </c>
      <c r="H820" s="34" t="str">
        <f>IFERROR(VLOOKUP($B820,'Data '!$B:$S,18,0)," ")</f>
        <v xml:space="preserve"> </v>
      </c>
      <c r="I820" s="43" t="str">
        <f>IFERROR(VLOOKUP(B820,'Data '!$B:$G,6,0)," ")</f>
        <v xml:space="preserve"> </v>
      </c>
      <c r="J820" s="50"/>
      <c r="K820" s="50"/>
      <c r="L820" s="50"/>
      <c r="M820" s="53" t="str">
        <f t="shared" si="90"/>
        <v>0</v>
      </c>
      <c r="N820" s="32" t="str">
        <f>IFERROR(VLOOKUP(B820,'Data '!$B:$AN,39,0),"0")</f>
        <v>0</v>
      </c>
      <c r="O820" s="37">
        <f t="shared" si="86"/>
        <v>0</v>
      </c>
      <c r="P820" s="37">
        <f t="shared" si="87"/>
        <v>0</v>
      </c>
      <c r="Q820" s="50">
        <f t="shared" si="91"/>
        <v>0</v>
      </c>
      <c r="R820" s="37">
        <f t="shared" si="88"/>
        <v>0</v>
      </c>
      <c r="S820" s="38">
        <f t="shared" si="89"/>
        <v>0</v>
      </c>
    </row>
    <row r="821" spans="1:19" x14ac:dyDescent="0.25">
      <c r="A821" s="31">
        <f t="shared" si="85"/>
        <v>820</v>
      </c>
      <c r="B821" s="99"/>
      <c r="C821" s="33" t="str">
        <f>IFERROR(VLOOKUP(B821,'Data '!$B:$H,3,0)," ")</f>
        <v xml:space="preserve"> </v>
      </c>
      <c r="D821" s="33" t="str">
        <f>IFERROR(VLOOKUP($B821,'Data '!$B:$H,4,0)," ")</f>
        <v xml:space="preserve"> </v>
      </c>
      <c r="E821" s="33" t="str">
        <f>IFERROR(VLOOKUP($B821,'Data '!$B:$H,4,0)," ")</f>
        <v xml:space="preserve"> </v>
      </c>
      <c r="F821" s="33" t="str">
        <f>IFERROR(VLOOKUP($B821,'Data '!$B:$H,5,0)," ")</f>
        <v xml:space="preserve"> </v>
      </c>
      <c r="G821" s="34" t="str">
        <f>IFERROR(VLOOKUP($B821,'Data '!$B:$H,7,0)," ")</f>
        <v xml:space="preserve"> </v>
      </c>
      <c r="H821" s="34" t="str">
        <f>IFERROR(VLOOKUP($B821,'Data '!$B:$S,18,0)," ")</f>
        <v xml:space="preserve"> </v>
      </c>
      <c r="I821" s="43" t="str">
        <f>IFERROR(VLOOKUP(B821,'Data '!$B:$G,6,0)," ")</f>
        <v xml:space="preserve"> </v>
      </c>
      <c r="J821" s="50"/>
      <c r="K821" s="50"/>
      <c r="L821" s="50"/>
      <c r="M821" s="53" t="str">
        <f t="shared" si="90"/>
        <v>0</v>
      </c>
      <c r="N821" s="32" t="str">
        <f>IFERROR(VLOOKUP(B821,'Data '!$B:$AN,39,0),"0")</f>
        <v>0</v>
      </c>
      <c r="O821" s="37">
        <f t="shared" si="86"/>
        <v>0</v>
      </c>
      <c r="P821" s="37">
        <f t="shared" si="87"/>
        <v>0</v>
      </c>
      <c r="Q821" s="50">
        <f t="shared" si="91"/>
        <v>0</v>
      </c>
      <c r="R821" s="37">
        <f t="shared" si="88"/>
        <v>0</v>
      </c>
      <c r="S821" s="38">
        <f t="shared" si="89"/>
        <v>0</v>
      </c>
    </row>
    <row r="822" spans="1:19" x14ac:dyDescent="0.25">
      <c r="A822" s="31">
        <f t="shared" si="85"/>
        <v>821</v>
      </c>
      <c r="B822" s="99"/>
      <c r="C822" s="33" t="str">
        <f>IFERROR(VLOOKUP(B822,'Data '!$B:$H,3,0)," ")</f>
        <v xml:space="preserve"> </v>
      </c>
      <c r="D822" s="33" t="str">
        <f>IFERROR(VLOOKUP($B822,'Data '!$B:$H,4,0)," ")</f>
        <v xml:space="preserve"> </v>
      </c>
      <c r="E822" s="33" t="str">
        <f>IFERROR(VLOOKUP($B822,'Data '!$B:$H,4,0)," ")</f>
        <v xml:space="preserve"> </v>
      </c>
      <c r="F822" s="33" t="str">
        <f>IFERROR(VLOOKUP($B822,'Data '!$B:$H,5,0)," ")</f>
        <v xml:space="preserve"> </v>
      </c>
      <c r="G822" s="34" t="str">
        <f>IFERROR(VLOOKUP($B822,'Data '!$B:$H,7,0)," ")</f>
        <v xml:space="preserve"> </v>
      </c>
      <c r="H822" s="34" t="str">
        <f>IFERROR(VLOOKUP($B822,'Data '!$B:$S,18,0)," ")</f>
        <v xml:space="preserve"> </v>
      </c>
      <c r="I822" s="43" t="str">
        <f>IFERROR(VLOOKUP(B822,'Data '!$B:$G,6,0)," ")</f>
        <v xml:space="preserve"> </v>
      </c>
      <c r="J822" s="50"/>
      <c r="K822" s="50"/>
      <c r="L822" s="50"/>
      <c r="M822" s="53" t="str">
        <f t="shared" si="90"/>
        <v>0</v>
      </c>
      <c r="N822" s="32" t="str">
        <f>IFERROR(VLOOKUP(B822,'Data '!$B:$AN,39,0),"0")</f>
        <v>0</v>
      </c>
      <c r="O822" s="37">
        <f t="shared" si="86"/>
        <v>0</v>
      </c>
      <c r="P822" s="37">
        <f t="shared" si="87"/>
        <v>0</v>
      </c>
      <c r="Q822" s="50">
        <f t="shared" si="91"/>
        <v>0</v>
      </c>
      <c r="R822" s="37">
        <f t="shared" si="88"/>
        <v>0</v>
      </c>
      <c r="S822" s="38">
        <f t="shared" si="89"/>
        <v>0</v>
      </c>
    </row>
    <row r="823" spans="1:19" x14ac:dyDescent="0.25">
      <c r="A823" s="31">
        <f t="shared" si="85"/>
        <v>822</v>
      </c>
      <c r="B823" s="99"/>
      <c r="C823" s="33" t="str">
        <f>IFERROR(VLOOKUP(B823,'Data '!$B:$H,3,0)," ")</f>
        <v xml:space="preserve"> </v>
      </c>
      <c r="D823" s="33" t="str">
        <f>IFERROR(VLOOKUP($B823,'Data '!$B:$H,4,0)," ")</f>
        <v xml:space="preserve"> </v>
      </c>
      <c r="E823" s="33" t="str">
        <f>IFERROR(VLOOKUP($B823,'Data '!$B:$H,4,0)," ")</f>
        <v xml:space="preserve"> </v>
      </c>
      <c r="F823" s="33" t="str">
        <f>IFERROR(VLOOKUP($B823,'Data '!$B:$H,5,0)," ")</f>
        <v xml:space="preserve"> </v>
      </c>
      <c r="G823" s="34" t="str">
        <f>IFERROR(VLOOKUP($B823,'Data '!$B:$H,7,0)," ")</f>
        <v xml:space="preserve"> </v>
      </c>
      <c r="H823" s="34" t="str">
        <f>IFERROR(VLOOKUP($B823,'Data '!$B:$S,18,0)," ")</f>
        <v xml:space="preserve"> </v>
      </c>
      <c r="I823" s="43" t="str">
        <f>IFERROR(VLOOKUP(B823,'Data '!$B:$G,6,0)," ")</f>
        <v xml:space="preserve"> </v>
      </c>
      <c r="J823" s="50"/>
      <c r="K823" s="50"/>
      <c r="L823" s="50"/>
      <c r="M823" s="53" t="str">
        <f t="shared" si="90"/>
        <v>0</v>
      </c>
      <c r="N823" s="32" t="str">
        <f>IFERROR(VLOOKUP(B823,'Data '!$B:$AN,39,0),"0")</f>
        <v>0</v>
      </c>
      <c r="O823" s="37">
        <f t="shared" si="86"/>
        <v>0</v>
      </c>
      <c r="P823" s="37">
        <f t="shared" si="87"/>
        <v>0</v>
      </c>
      <c r="Q823" s="50">
        <f t="shared" si="91"/>
        <v>0</v>
      </c>
      <c r="R823" s="37">
        <f t="shared" si="88"/>
        <v>0</v>
      </c>
      <c r="S823" s="38">
        <f t="shared" si="89"/>
        <v>0</v>
      </c>
    </row>
    <row r="824" spans="1:19" x14ac:dyDescent="0.25">
      <c r="A824" s="31">
        <f t="shared" si="85"/>
        <v>823</v>
      </c>
      <c r="B824" s="99"/>
      <c r="C824" s="33" t="str">
        <f>IFERROR(VLOOKUP(B824,'Data '!$B:$H,3,0)," ")</f>
        <v xml:space="preserve"> </v>
      </c>
      <c r="D824" s="33" t="str">
        <f>IFERROR(VLOOKUP($B824,'Data '!$B:$H,4,0)," ")</f>
        <v xml:space="preserve"> </v>
      </c>
      <c r="E824" s="33" t="str">
        <f>IFERROR(VLOOKUP($B824,'Data '!$B:$H,4,0)," ")</f>
        <v xml:space="preserve"> </v>
      </c>
      <c r="F824" s="33" t="str">
        <f>IFERROR(VLOOKUP($B824,'Data '!$B:$H,5,0)," ")</f>
        <v xml:space="preserve"> </v>
      </c>
      <c r="G824" s="34" t="str">
        <f>IFERROR(VLOOKUP($B824,'Data '!$B:$H,7,0)," ")</f>
        <v xml:space="preserve"> </v>
      </c>
      <c r="H824" s="34" t="str">
        <f>IFERROR(VLOOKUP($B824,'Data '!$B:$S,18,0)," ")</f>
        <v xml:space="preserve"> </v>
      </c>
      <c r="I824" s="43" t="str">
        <f>IFERROR(VLOOKUP(B824,'Data '!$B:$G,6,0)," ")</f>
        <v xml:space="preserve"> </v>
      </c>
      <c r="J824" s="50"/>
      <c r="K824" s="50"/>
      <c r="L824" s="50"/>
      <c r="M824" s="53" t="str">
        <f t="shared" si="90"/>
        <v>0</v>
      </c>
      <c r="N824" s="32" t="str">
        <f>IFERROR(VLOOKUP(B824,'Data '!$B:$AN,39,0),"0")</f>
        <v>0</v>
      </c>
      <c r="O824" s="37">
        <f t="shared" si="86"/>
        <v>0</v>
      </c>
      <c r="P824" s="37">
        <f t="shared" si="87"/>
        <v>0</v>
      </c>
      <c r="Q824" s="50">
        <f t="shared" si="91"/>
        <v>0</v>
      </c>
      <c r="R824" s="37">
        <f t="shared" si="88"/>
        <v>0</v>
      </c>
      <c r="S824" s="38">
        <f t="shared" si="89"/>
        <v>0</v>
      </c>
    </row>
    <row r="825" spans="1:19" x14ac:dyDescent="0.25">
      <c r="A825" s="31">
        <f t="shared" si="85"/>
        <v>824</v>
      </c>
      <c r="B825" s="99"/>
      <c r="C825" s="33" t="str">
        <f>IFERROR(VLOOKUP(B825,'Data '!$B:$H,3,0)," ")</f>
        <v xml:space="preserve"> </v>
      </c>
      <c r="D825" s="33" t="str">
        <f>IFERROR(VLOOKUP($B825,'Data '!$B:$H,4,0)," ")</f>
        <v xml:space="preserve"> </v>
      </c>
      <c r="E825" s="33" t="str">
        <f>IFERROR(VLOOKUP($B825,'Data '!$B:$H,4,0)," ")</f>
        <v xml:space="preserve"> </v>
      </c>
      <c r="F825" s="33" t="str">
        <f>IFERROR(VLOOKUP($B825,'Data '!$B:$H,5,0)," ")</f>
        <v xml:space="preserve"> </v>
      </c>
      <c r="G825" s="34" t="str">
        <f>IFERROR(VLOOKUP($B825,'Data '!$B:$H,7,0)," ")</f>
        <v xml:space="preserve"> </v>
      </c>
      <c r="H825" s="34" t="str">
        <f>IFERROR(VLOOKUP($B825,'Data '!$B:$S,18,0)," ")</f>
        <v xml:space="preserve"> </v>
      </c>
      <c r="I825" s="43" t="str">
        <f>IFERROR(VLOOKUP(B825,'Data '!$B:$G,6,0)," ")</f>
        <v xml:space="preserve"> </v>
      </c>
      <c r="J825" s="50"/>
      <c r="K825" s="50"/>
      <c r="L825" s="50"/>
      <c r="M825" s="53" t="str">
        <f t="shared" si="90"/>
        <v>0</v>
      </c>
      <c r="N825" s="32" t="str">
        <f>IFERROR(VLOOKUP(B825,'Data '!$B:$AN,39,0),"0")</f>
        <v>0</v>
      </c>
      <c r="O825" s="37">
        <f t="shared" si="86"/>
        <v>0</v>
      </c>
      <c r="P825" s="37">
        <f t="shared" si="87"/>
        <v>0</v>
      </c>
      <c r="Q825" s="50">
        <f t="shared" si="91"/>
        <v>0</v>
      </c>
      <c r="R825" s="37">
        <f t="shared" si="88"/>
        <v>0</v>
      </c>
      <c r="S825" s="38">
        <f t="shared" si="89"/>
        <v>0</v>
      </c>
    </row>
    <row r="826" spans="1:19" x14ac:dyDescent="0.25">
      <c r="A826" s="31">
        <f t="shared" si="85"/>
        <v>825</v>
      </c>
      <c r="B826" s="99"/>
      <c r="C826" s="33" t="str">
        <f>IFERROR(VLOOKUP(B826,'Data '!$B:$H,3,0)," ")</f>
        <v xml:space="preserve"> </v>
      </c>
      <c r="D826" s="33" t="str">
        <f>IFERROR(VLOOKUP($B826,'Data '!$B:$H,4,0)," ")</f>
        <v xml:space="preserve"> </v>
      </c>
      <c r="E826" s="33" t="str">
        <f>IFERROR(VLOOKUP($B826,'Data '!$B:$H,4,0)," ")</f>
        <v xml:space="preserve"> </v>
      </c>
      <c r="F826" s="33" t="str">
        <f>IFERROR(VLOOKUP($B826,'Data '!$B:$H,5,0)," ")</f>
        <v xml:space="preserve"> </v>
      </c>
      <c r="G826" s="34" t="str">
        <f>IFERROR(VLOOKUP($B826,'Data '!$B:$H,7,0)," ")</f>
        <v xml:space="preserve"> </v>
      </c>
      <c r="H826" s="34" t="str">
        <f>IFERROR(VLOOKUP($B826,'Data '!$B:$S,18,0)," ")</f>
        <v xml:space="preserve"> </v>
      </c>
      <c r="I826" s="43" t="str">
        <f>IFERROR(VLOOKUP(B826,'Data '!$B:$G,6,0)," ")</f>
        <v xml:space="preserve"> </v>
      </c>
      <c r="J826" s="50"/>
      <c r="K826" s="50"/>
      <c r="L826" s="50"/>
      <c r="M826" s="53" t="str">
        <f t="shared" si="90"/>
        <v>0</v>
      </c>
      <c r="N826" s="32" t="str">
        <f>IFERROR(VLOOKUP(B826,'Data '!$B:$AN,39,0),"0")</f>
        <v>0</v>
      </c>
      <c r="O826" s="37">
        <f t="shared" si="86"/>
        <v>0</v>
      </c>
      <c r="P826" s="37">
        <f t="shared" si="87"/>
        <v>0</v>
      </c>
      <c r="Q826" s="50">
        <f t="shared" si="91"/>
        <v>0</v>
      </c>
      <c r="R826" s="37">
        <f t="shared" si="88"/>
        <v>0</v>
      </c>
      <c r="S826" s="38">
        <f t="shared" si="89"/>
        <v>0</v>
      </c>
    </row>
    <row r="827" spans="1:19" x14ac:dyDescent="0.25">
      <c r="A827" s="31">
        <f t="shared" si="85"/>
        <v>826</v>
      </c>
      <c r="B827" s="99"/>
      <c r="C827" s="33" t="str">
        <f>IFERROR(VLOOKUP(B827,'Data '!$B:$H,3,0)," ")</f>
        <v xml:space="preserve"> </v>
      </c>
      <c r="D827" s="33" t="str">
        <f>IFERROR(VLOOKUP($B827,'Data '!$B:$H,4,0)," ")</f>
        <v xml:space="preserve"> </v>
      </c>
      <c r="E827" s="33" t="str">
        <f>IFERROR(VLOOKUP($B827,'Data '!$B:$H,4,0)," ")</f>
        <v xml:space="preserve"> </v>
      </c>
      <c r="F827" s="33" t="str">
        <f>IFERROR(VLOOKUP($B827,'Data '!$B:$H,5,0)," ")</f>
        <v xml:space="preserve"> </v>
      </c>
      <c r="G827" s="34" t="str">
        <f>IFERROR(VLOOKUP($B827,'Data '!$B:$H,7,0)," ")</f>
        <v xml:space="preserve"> </v>
      </c>
      <c r="H827" s="34" t="str">
        <f>IFERROR(VLOOKUP($B827,'Data '!$B:$S,18,0)," ")</f>
        <v xml:space="preserve"> </v>
      </c>
      <c r="I827" s="43" t="str">
        <f>IFERROR(VLOOKUP(B827,'Data '!$B:$G,6,0)," ")</f>
        <v xml:space="preserve"> </v>
      </c>
      <c r="J827" s="50"/>
      <c r="K827" s="50"/>
      <c r="L827" s="50"/>
      <c r="M827" s="53" t="str">
        <f t="shared" si="90"/>
        <v>0</v>
      </c>
      <c r="N827" s="32" t="str">
        <f>IFERROR(VLOOKUP(B827,'Data '!$B:$AN,39,0),"0")</f>
        <v>0</v>
      </c>
      <c r="O827" s="37">
        <f t="shared" si="86"/>
        <v>0</v>
      </c>
      <c r="P827" s="37">
        <f t="shared" si="87"/>
        <v>0</v>
      </c>
      <c r="Q827" s="50">
        <f t="shared" si="91"/>
        <v>0</v>
      </c>
      <c r="R827" s="37">
        <f t="shared" si="88"/>
        <v>0</v>
      </c>
      <c r="S827" s="38">
        <f t="shared" si="89"/>
        <v>0</v>
      </c>
    </row>
    <row r="828" spans="1:19" x14ac:dyDescent="0.25">
      <c r="A828" s="31">
        <f t="shared" si="85"/>
        <v>827</v>
      </c>
      <c r="B828" s="99"/>
      <c r="C828" s="33" t="str">
        <f>IFERROR(VLOOKUP(B828,'Data '!$B:$H,3,0)," ")</f>
        <v xml:space="preserve"> </v>
      </c>
      <c r="D828" s="33" t="str">
        <f>IFERROR(VLOOKUP($B828,'Data '!$B:$H,4,0)," ")</f>
        <v xml:space="preserve"> </v>
      </c>
      <c r="E828" s="33" t="str">
        <f>IFERROR(VLOOKUP($B828,'Data '!$B:$H,4,0)," ")</f>
        <v xml:space="preserve"> </v>
      </c>
      <c r="F828" s="33" t="str">
        <f>IFERROR(VLOOKUP($B828,'Data '!$B:$H,5,0)," ")</f>
        <v xml:space="preserve"> </v>
      </c>
      <c r="G828" s="34" t="str">
        <f>IFERROR(VLOOKUP($B828,'Data '!$B:$H,7,0)," ")</f>
        <v xml:space="preserve"> </v>
      </c>
      <c r="H828" s="34" t="str">
        <f>IFERROR(VLOOKUP($B828,'Data '!$B:$S,18,0)," ")</f>
        <v xml:space="preserve"> </v>
      </c>
      <c r="I828" s="43" t="str">
        <f>IFERROR(VLOOKUP(B828,'Data '!$B:$G,6,0)," ")</f>
        <v xml:space="preserve"> </v>
      </c>
      <c r="J828" s="50"/>
      <c r="K828" s="50"/>
      <c r="L828" s="50"/>
      <c r="M828" s="53" t="str">
        <f t="shared" si="90"/>
        <v>0</v>
      </c>
      <c r="N828" s="32" t="str">
        <f>IFERROR(VLOOKUP(B828,'Data '!$B:$AN,39,0),"0")</f>
        <v>0</v>
      </c>
      <c r="O828" s="37">
        <f t="shared" si="86"/>
        <v>0</v>
      </c>
      <c r="P828" s="37">
        <f t="shared" si="87"/>
        <v>0</v>
      </c>
      <c r="Q828" s="50">
        <f t="shared" si="91"/>
        <v>0</v>
      </c>
      <c r="R828" s="37">
        <f t="shared" si="88"/>
        <v>0</v>
      </c>
      <c r="S828" s="38">
        <f t="shared" si="89"/>
        <v>0</v>
      </c>
    </row>
    <row r="829" spans="1:19" x14ac:dyDescent="0.25">
      <c r="A829" s="31">
        <f t="shared" si="85"/>
        <v>828</v>
      </c>
      <c r="B829" s="99"/>
      <c r="C829" s="33" t="str">
        <f>IFERROR(VLOOKUP(B829,'Data '!$B:$H,3,0)," ")</f>
        <v xml:space="preserve"> </v>
      </c>
      <c r="D829" s="33" t="str">
        <f>IFERROR(VLOOKUP($B829,'Data '!$B:$H,4,0)," ")</f>
        <v xml:space="preserve"> </v>
      </c>
      <c r="E829" s="33" t="str">
        <f>IFERROR(VLOOKUP($B829,'Data '!$B:$H,4,0)," ")</f>
        <v xml:space="preserve"> </v>
      </c>
      <c r="F829" s="33" t="str">
        <f>IFERROR(VLOOKUP($B829,'Data '!$B:$H,5,0)," ")</f>
        <v xml:space="preserve"> </v>
      </c>
      <c r="G829" s="34" t="str">
        <f>IFERROR(VLOOKUP($B829,'Data '!$B:$H,7,0)," ")</f>
        <v xml:space="preserve"> </v>
      </c>
      <c r="H829" s="34" t="str">
        <f>IFERROR(VLOOKUP($B829,'Data '!$B:$S,18,0)," ")</f>
        <v xml:space="preserve"> </v>
      </c>
      <c r="I829" s="43" t="str">
        <f>IFERROR(VLOOKUP(B829,'Data '!$B:$G,6,0)," ")</f>
        <v xml:space="preserve"> </v>
      </c>
      <c r="J829" s="50"/>
      <c r="K829" s="50"/>
      <c r="L829" s="50"/>
      <c r="M829" s="53" t="str">
        <f t="shared" si="90"/>
        <v>0</v>
      </c>
      <c r="N829" s="32" t="str">
        <f>IFERROR(VLOOKUP(B829,'Data '!$B:$AN,39,0),"0")</f>
        <v>0</v>
      </c>
      <c r="O829" s="37">
        <f t="shared" si="86"/>
        <v>0</v>
      </c>
      <c r="P829" s="37">
        <f t="shared" si="87"/>
        <v>0</v>
      </c>
      <c r="Q829" s="50">
        <f t="shared" si="91"/>
        <v>0</v>
      </c>
      <c r="R829" s="37">
        <f t="shared" si="88"/>
        <v>0</v>
      </c>
      <c r="S829" s="38">
        <f t="shared" si="89"/>
        <v>0</v>
      </c>
    </row>
    <row r="830" spans="1:19" x14ac:dyDescent="0.25">
      <c r="A830" s="31">
        <f t="shared" si="85"/>
        <v>829</v>
      </c>
      <c r="B830" s="99"/>
      <c r="C830" s="33" t="str">
        <f>IFERROR(VLOOKUP(B830,'Data '!$B:$H,3,0)," ")</f>
        <v xml:space="preserve"> </v>
      </c>
      <c r="D830" s="33" t="str">
        <f>IFERROR(VLOOKUP($B830,'Data '!$B:$H,4,0)," ")</f>
        <v xml:space="preserve"> </v>
      </c>
      <c r="E830" s="33" t="str">
        <f>IFERROR(VLOOKUP($B830,'Data '!$B:$H,4,0)," ")</f>
        <v xml:space="preserve"> </v>
      </c>
      <c r="F830" s="33" t="str">
        <f>IFERROR(VLOOKUP($B830,'Data '!$B:$H,5,0)," ")</f>
        <v xml:space="preserve"> </v>
      </c>
      <c r="G830" s="34" t="str">
        <f>IFERROR(VLOOKUP($B830,'Data '!$B:$H,7,0)," ")</f>
        <v xml:space="preserve"> </v>
      </c>
      <c r="H830" s="34" t="str">
        <f>IFERROR(VLOOKUP($B830,'Data '!$B:$S,18,0)," ")</f>
        <v xml:space="preserve"> </v>
      </c>
      <c r="I830" s="43" t="str">
        <f>IFERROR(VLOOKUP(B830,'Data '!$B:$G,6,0)," ")</f>
        <v xml:space="preserve"> </v>
      </c>
      <c r="J830" s="50"/>
      <c r="K830" s="50"/>
      <c r="L830" s="50"/>
      <c r="M830" s="53" t="str">
        <f t="shared" si="90"/>
        <v>0</v>
      </c>
      <c r="N830" s="32" t="str">
        <f>IFERROR(VLOOKUP(B830,'Data '!$B:$AN,39,0),"0")</f>
        <v>0</v>
      </c>
      <c r="O830" s="37">
        <f t="shared" si="86"/>
        <v>0</v>
      </c>
      <c r="P830" s="37">
        <f t="shared" si="87"/>
        <v>0</v>
      </c>
      <c r="Q830" s="50">
        <f t="shared" si="91"/>
        <v>0</v>
      </c>
      <c r="R830" s="37">
        <f t="shared" si="88"/>
        <v>0</v>
      </c>
      <c r="S830" s="38">
        <f t="shared" si="89"/>
        <v>0</v>
      </c>
    </row>
    <row r="831" spans="1:19" x14ac:dyDescent="0.25">
      <c r="A831" s="31">
        <f t="shared" si="85"/>
        <v>830</v>
      </c>
      <c r="B831" s="99"/>
      <c r="C831" s="33" t="str">
        <f>IFERROR(VLOOKUP(B831,'Data '!$B:$H,3,0)," ")</f>
        <v xml:space="preserve"> </v>
      </c>
      <c r="D831" s="33" t="str">
        <f>IFERROR(VLOOKUP($B831,'Data '!$B:$H,4,0)," ")</f>
        <v xml:space="preserve"> </v>
      </c>
      <c r="E831" s="33" t="str">
        <f>IFERROR(VLOOKUP($B831,'Data '!$B:$H,4,0)," ")</f>
        <v xml:space="preserve"> </v>
      </c>
      <c r="F831" s="33" t="str">
        <f>IFERROR(VLOOKUP($B831,'Data '!$B:$H,5,0)," ")</f>
        <v xml:space="preserve"> </v>
      </c>
      <c r="G831" s="34" t="str">
        <f>IFERROR(VLOOKUP($B831,'Data '!$B:$H,7,0)," ")</f>
        <v xml:space="preserve"> </v>
      </c>
      <c r="H831" s="34" t="str">
        <f>IFERROR(VLOOKUP($B831,'Data '!$B:$S,18,0)," ")</f>
        <v xml:space="preserve"> </v>
      </c>
      <c r="I831" s="43" t="str">
        <f>IFERROR(VLOOKUP(B831,'Data '!$B:$G,6,0)," ")</f>
        <v xml:space="preserve"> </v>
      </c>
      <c r="J831" s="50"/>
      <c r="K831" s="50"/>
      <c r="L831" s="50"/>
      <c r="M831" s="53" t="str">
        <f t="shared" si="90"/>
        <v>0</v>
      </c>
      <c r="N831" s="32" t="str">
        <f>IFERROR(VLOOKUP(B831,'Data '!$B:$AN,39,0),"0")</f>
        <v>0</v>
      </c>
      <c r="O831" s="37">
        <f t="shared" si="86"/>
        <v>0</v>
      </c>
      <c r="P831" s="37">
        <f t="shared" si="87"/>
        <v>0</v>
      </c>
      <c r="Q831" s="50">
        <f t="shared" si="91"/>
        <v>0</v>
      </c>
      <c r="R831" s="37">
        <f t="shared" si="88"/>
        <v>0</v>
      </c>
      <c r="S831" s="38">
        <f t="shared" si="89"/>
        <v>0</v>
      </c>
    </row>
    <row r="832" spans="1:19" x14ac:dyDescent="0.25">
      <c r="A832" s="31">
        <f t="shared" si="85"/>
        <v>831</v>
      </c>
      <c r="B832" s="99"/>
      <c r="C832" s="33" t="str">
        <f>IFERROR(VLOOKUP(B832,'Data '!$B:$H,3,0)," ")</f>
        <v xml:space="preserve"> </v>
      </c>
      <c r="D832" s="33" t="str">
        <f>IFERROR(VLOOKUP($B832,'Data '!$B:$H,4,0)," ")</f>
        <v xml:space="preserve"> </v>
      </c>
      <c r="E832" s="33" t="str">
        <f>IFERROR(VLOOKUP($B832,'Data '!$B:$H,4,0)," ")</f>
        <v xml:space="preserve"> </v>
      </c>
      <c r="F832" s="33" t="str">
        <f>IFERROR(VLOOKUP($B832,'Data '!$B:$H,5,0)," ")</f>
        <v xml:space="preserve"> </v>
      </c>
      <c r="G832" s="34" t="str">
        <f>IFERROR(VLOOKUP($B832,'Data '!$B:$H,7,0)," ")</f>
        <v xml:space="preserve"> </v>
      </c>
      <c r="H832" s="34" t="str">
        <f>IFERROR(VLOOKUP($B832,'Data '!$B:$S,18,0)," ")</f>
        <v xml:space="preserve"> </v>
      </c>
      <c r="I832" s="43" t="str">
        <f>IFERROR(VLOOKUP(B832,'Data '!$B:$G,6,0)," ")</f>
        <v xml:space="preserve"> </v>
      </c>
      <c r="J832" s="50"/>
      <c r="K832" s="50"/>
      <c r="L832" s="50"/>
      <c r="M832" s="53" t="str">
        <f t="shared" si="90"/>
        <v>0</v>
      </c>
      <c r="N832" s="32" t="str">
        <f>IFERROR(VLOOKUP(B832,'Data '!$B:$AN,39,0),"0")</f>
        <v>0</v>
      </c>
      <c r="O832" s="37">
        <f t="shared" si="86"/>
        <v>0</v>
      </c>
      <c r="P832" s="37">
        <f t="shared" si="87"/>
        <v>0</v>
      </c>
      <c r="Q832" s="50">
        <f t="shared" si="91"/>
        <v>0</v>
      </c>
      <c r="R832" s="37">
        <f t="shared" si="88"/>
        <v>0</v>
      </c>
      <c r="S832" s="38">
        <f t="shared" si="89"/>
        <v>0</v>
      </c>
    </row>
    <row r="833" spans="1:19" x14ac:dyDescent="0.25">
      <c r="A833" s="31">
        <f t="shared" ref="A833:A896" si="92">ROW()-1</f>
        <v>832</v>
      </c>
      <c r="B833" s="99"/>
      <c r="C833" s="33" t="str">
        <f>IFERROR(VLOOKUP(B833,'Data '!$B:$H,3,0)," ")</f>
        <v xml:space="preserve"> </v>
      </c>
      <c r="D833" s="33" t="str">
        <f>IFERROR(VLOOKUP($B833,'Data '!$B:$H,4,0)," ")</f>
        <v xml:space="preserve"> </v>
      </c>
      <c r="E833" s="33" t="str">
        <f>IFERROR(VLOOKUP($B833,'Data '!$B:$H,4,0)," ")</f>
        <v xml:space="preserve"> </v>
      </c>
      <c r="F833" s="33" t="str">
        <f>IFERROR(VLOOKUP($B833,'Data '!$B:$H,5,0)," ")</f>
        <v xml:space="preserve"> </v>
      </c>
      <c r="G833" s="34" t="str">
        <f>IFERROR(VLOOKUP($B833,'Data '!$B:$H,7,0)," ")</f>
        <v xml:space="preserve"> </v>
      </c>
      <c r="H833" s="34" t="str">
        <f>IFERROR(VLOOKUP($B833,'Data '!$B:$S,18,0)," ")</f>
        <v xml:space="preserve"> </v>
      </c>
      <c r="I833" s="43" t="str">
        <f>IFERROR(VLOOKUP(B833,'Data '!$B:$G,6,0)," ")</f>
        <v xml:space="preserve"> </v>
      </c>
      <c r="J833" s="50"/>
      <c r="K833" s="50"/>
      <c r="L833" s="50"/>
      <c r="M833" s="53" t="str">
        <f t="shared" si="90"/>
        <v>0</v>
      </c>
      <c r="N833" s="32" t="str">
        <f>IFERROR(VLOOKUP(B833,'Data '!$B:$AN,39,0),"0")</f>
        <v>0</v>
      </c>
      <c r="O833" s="37">
        <f t="shared" si="86"/>
        <v>0</v>
      </c>
      <c r="P833" s="37">
        <f t="shared" si="87"/>
        <v>0</v>
      </c>
      <c r="Q833" s="50">
        <f t="shared" si="91"/>
        <v>0</v>
      </c>
      <c r="R833" s="37">
        <f t="shared" si="88"/>
        <v>0</v>
      </c>
      <c r="S833" s="38">
        <f t="shared" si="89"/>
        <v>0</v>
      </c>
    </row>
    <row r="834" spans="1:19" x14ac:dyDescent="0.25">
      <c r="A834" s="31">
        <f t="shared" si="92"/>
        <v>833</v>
      </c>
      <c r="B834" s="99"/>
      <c r="C834" s="33" t="str">
        <f>IFERROR(VLOOKUP(B834,'Data '!$B:$H,3,0)," ")</f>
        <v xml:space="preserve"> </v>
      </c>
      <c r="D834" s="33" t="str">
        <f>IFERROR(VLOOKUP($B834,'Data '!$B:$H,4,0)," ")</f>
        <v xml:space="preserve"> </v>
      </c>
      <c r="E834" s="33" t="str">
        <f>IFERROR(VLOOKUP($B834,'Data '!$B:$H,4,0)," ")</f>
        <v xml:space="preserve"> </v>
      </c>
      <c r="F834" s="33" t="str">
        <f>IFERROR(VLOOKUP($B834,'Data '!$B:$H,5,0)," ")</f>
        <v xml:space="preserve"> </v>
      </c>
      <c r="G834" s="34" t="str">
        <f>IFERROR(VLOOKUP($B834,'Data '!$B:$H,7,0)," ")</f>
        <v xml:space="preserve"> </v>
      </c>
      <c r="H834" s="34" t="str">
        <f>IFERROR(VLOOKUP($B834,'Data '!$B:$S,18,0)," ")</f>
        <v xml:space="preserve"> </v>
      </c>
      <c r="I834" s="43" t="str">
        <f>IFERROR(VLOOKUP(B834,'Data '!$B:$G,6,0)," ")</f>
        <v xml:space="preserve"> </v>
      </c>
      <c r="J834" s="50"/>
      <c r="K834" s="50"/>
      <c r="L834" s="50"/>
      <c r="M834" s="53" t="str">
        <f t="shared" si="90"/>
        <v>0</v>
      </c>
      <c r="N834" s="32" t="str">
        <f>IFERROR(VLOOKUP(B834,'Data '!$B:$AN,39,0),"0")</f>
        <v>0</v>
      </c>
      <c r="O834" s="37">
        <f t="shared" ref="O834:O840" si="93">SUMIFS($M:$M,$J:$J,$X$1,$B:$B,$B834)</f>
        <v>0</v>
      </c>
      <c r="P834" s="37">
        <f t="shared" ref="P834:P897" si="94">SUMIFS($M:$M,$J:$J,$Y$1,$B:$B,$B834)</f>
        <v>0</v>
      </c>
      <c r="Q834" s="50">
        <f t="shared" si="91"/>
        <v>0</v>
      </c>
      <c r="R834" s="37">
        <f t="shared" ref="R834:R897" si="95">SUMIFS($M:$M,$J:$J,$Z$1,$B:$B,$B834)</f>
        <v>0</v>
      </c>
      <c r="S834" s="38">
        <f t="shared" ref="S834:S897" si="96">SUMIFS($M:$M,$J:$J,$AA$1,$B:$B,$B834)</f>
        <v>0</v>
      </c>
    </row>
    <row r="835" spans="1:19" x14ac:dyDescent="0.25">
      <c r="A835" s="31">
        <f t="shared" si="92"/>
        <v>834</v>
      </c>
      <c r="B835" s="99"/>
      <c r="C835" s="33" t="str">
        <f>IFERROR(VLOOKUP(B835,'Data '!$B:$H,3,0)," ")</f>
        <v xml:space="preserve"> </v>
      </c>
      <c r="D835" s="33" t="str">
        <f>IFERROR(VLOOKUP($B835,'Data '!$B:$H,4,0)," ")</f>
        <v xml:space="preserve"> </v>
      </c>
      <c r="E835" s="33" t="str">
        <f>IFERROR(VLOOKUP($B835,'Data '!$B:$H,4,0)," ")</f>
        <v xml:space="preserve"> </v>
      </c>
      <c r="F835" s="33" t="str">
        <f>IFERROR(VLOOKUP($B835,'Data '!$B:$H,5,0)," ")</f>
        <v xml:space="preserve"> </v>
      </c>
      <c r="G835" s="34" t="str">
        <f>IFERROR(VLOOKUP($B835,'Data '!$B:$H,7,0)," ")</f>
        <v xml:space="preserve"> </v>
      </c>
      <c r="H835" s="34" t="str">
        <f>IFERROR(VLOOKUP($B835,'Data '!$B:$S,18,0)," ")</f>
        <v xml:space="preserve"> </v>
      </c>
      <c r="I835" s="43" t="str">
        <f>IFERROR(VLOOKUP(B835,'Data '!$B:$G,6,0)," ")</f>
        <v xml:space="preserve"> </v>
      </c>
      <c r="J835" s="50"/>
      <c r="K835" s="50"/>
      <c r="L835" s="50"/>
      <c r="M835" s="53" t="str">
        <f t="shared" ref="M835:M898" si="97">IF(J835=$Z$1,((L835-K835)+1),IF(I835=1,NETWORKDAYS.INTL(K835,L835,7),IF(I835=2,NETWORKDAYS.INTL(K835,L835,16),"0")))</f>
        <v>0</v>
      </c>
      <c r="N835" s="32" t="str">
        <f>IFERROR(VLOOKUP(B835,'Data '!$B:$AN,39,0),"0")</f>
        <v>0</v>
      </c>
      <c r="O835" s="37">
        <f t="shared" si="93"/>
        <v>0</v>
      </c>
      <c r="P835" s="37">
        <f t="shared" si="94"/>
        <v>0</v>
      </c>
      <c r="Q835" s="50">
        <f t="shared" si="91"/>
        <v>0</v>
      </c>
      <c r="R835" s="37">
        <f t="shared" si="95"/>
        <v>0</v>
      </c>
      <c r="S835" s="38">
        <f t="shared" si="96"/>
        <v>0</v>
      </c>
    </row>
    <row r="836" spans="1:19" x14ac:dyDescent="0.25">
      <c r="A836" s="31">
        <f t="shared" si="92"/>
        <v>835</v>
      </c>
      <c r="B836" s="99"/>
      <c r="C836" s="33" t="str">
        <f>IFERROR(VLOOKUP(B836,'Data '!$B:$H,3,0)," ")</f>
        <v xml:space="preserve"> </v>
      </c>
      <c r="D836" s="33" t="str">
        <f>IFERROR(VLOOKUP($B836,'Data '!$B:$H,4,0)," ")</f>
        <v xml:space="preserve"> </v>
      </c>
      <c r="E836" s="33" t="str">
        <f>IFERROR(VLOOKUP($B836,'Data '!$B:$H,4,0)," ")</f>
        <v xml:space="preserve"> </v>
      </c>
      <c r="F836" s="33" t="str">
        <f>IFERROR(VLOOKUP($B836,'Data '!$B:$H,5,0)," ")</f>
        <v xml:space="preserve"> </v>
      </c>
      <c r="G836" s="34" t="str">
        <f>IFERROR(VLOOKUP($B836,'Data '!$B:$H,7,0)," ")</f>
        <v xml:space="preserve"> </v>
      </c>
      <c r="H836" s="34" t="str">
        <f>IFERROR(VLOOKUP($B836,'Data '!$B:$S,18,0)," ")</f>
        <v xml:space="preserve"> </v>
      </c>
      <c r="I836" s="43" t="str">
        <f>IFERROR(VLOOKUP(B836,'Data '!$B:$G,6,0)," ")</f>
        <v xml:space="preserve"> </v>
      </c>
      <c r="J836" s="50"/>
      <c r="K836" s="50"/>
      <c r="L836" s="50"/>
      <c r="M836" s="53" t="str">
        <f t="shared" si="97"/>
        <v>0</v>
      </c>
      <c r="N836" s="32" t="str">
        <f>IFERROR(VLOOKUP(B836,'Data '!$B:$AN,39,0),"0")</f>
        <v>0</v>
      </c>
      <c r="O836" s="37">
        <f t="shared" si="93"/>
        <v>0</v>
      </c>
      <c r="P836" s="37">
        <f t="shared" si="94"/>
        <v>0</v>
      </c>
      <c r="Q836" s="50">
        <f t="shared" si="91"/>
        <v>0</v>
      </c>
      <c r="R836" s="37">
        <f t="shared" si="95"/>
        <v>0</v>
      </c>
      <c r="S836" s="38">
        <f t="shared" si="96"/>
        <v>0</v>
      </c>
    </row>
    <row r="837" spans="1:19" x14ac:dyDescent="0.25">
      <c r="A837" s="31">
        <f t="shared" si="92"/>
        <v>836</v>
      </c>
      <c r="B837" s="99"/>
      <c r="C837" s="33" t="str">
        <f>IFERROR(VLOOKUP(B837,'Data '!$B:$H,3,0)," ")</f>
        <v xml:space="preserve"> </v>
      </c>
      <c r="D837" s="33" t="str">
        <f>IFERROR(VLOOKUP($B837,'Data '!$B:$H,4,0)," ")</f>
        <v xml:space="preserve"> </v>
      </c>
      <c r="E837" s="33" t="str">
        <f>IFERROR(VLOOKUP($B837,'Data '!$B:$H,4,0)," ")</f>
        <v xml:space="preserve"> </v>
      </c>
      <c r="F837" s="33" t="str">
        <f>IFERROR(VLOOKUP($B837,'Data '!$B:$H,5,0)," ")</f>
        <v xml:space="preserve"> </v>
      </c>
      <c r="G837" s="34" t="str">
        <f>IFERROR(VLOOKUP($B837,'Data '!$B:$H,7,0)," ")</f>
        <v xml:space="preserve"> </v>
      </c>
      <c r="H837" s="34" t="str">
        <f>IFERROR(VLOOKUP($B837,'Data '!$B:$S,18,0)," ")</f>
        <v xml:space="preserve"> </v>
      </c>
      <c r="I837" s="43" t="str">
        <f>IFERROR(VLOOKUP(B837,'Data '!$B:$G,6,0)," ")</f>
        <v xml:space="preserve"> </v>
      </c>
      <c r="J837" s="50"/>
      <c r="K837" s="50"/>
      <c r="L837" s="50"/>
      <c r="M837" s="53" t="str">
        <f t="shared" si="97"/>
        <v>0</v>
      </c>
      <c r="N837" s="32" t="str">
        <f>IFERROR(VLOOKUP(B837,'Data '!$B:$AN,39,0),"0")</f>
        <v>0</v>
      </c>
      <c r="O837" s="37">
        <f t="shared" si="93"/>
        <v>0</v>
      </c>
      <c r="P837" s="37">
        <f t="shared" si="94"/>
        <v>0</v>
      </c>
      <c r="Q837" s="50">
        <f t="shared" ref="Q837:Q840" si="98">N837-SUM(O837:P837)</f>
        <v>0</v>
      </c>
      <c r="R837" s="37">
        <f t="shared" si="95"/>
        <v>0</v>
      </c>
      <c r="S837" s="38">
        <f t="shared" si="96"/>
        <v>0</v>
      </c>
    </row>
    <row r="838" spans="1:19" x14ac:dyDescent="0.25">
      <c r="A838" s="31">
        <f t="shared" si="92"/>
        <v>837</v>
      </c>
      <c r="B838" s="99"/>
      <c r="C838" s="33" t="str">
        <f>IFERROR(VLOOKUP(B838,'Data '!$B:$H,3,0)," ")</f>
        <v xml:space="preserve"> </v>
      </c>
      <c r="D838" s="33" t="str">
        <f>IFERROR(VLOOKUP($B838,'Data '!$B:$H,4,0)," ")</f>
        <v xml:space="preserve"> </v>
      </c>
      <c r="E838" s="33" t="str">
        <f>IFERROR(VLOOKUP($B838,'Data '!$B:$H,4,0)," ")</f>
        <v xml:space="preserve"> </v>
      </c>
      <c r="F838" s="33" t="str">
        <f>IFERROR(VLOOKUP($B838,'Data '!$B:$H,5,0)," ")</f>
        <v xml:space="preserve"> </v>
      </c>
      <c r="G838" s="34" t="str">
        <f>IFERROR(VLOOKUP($B838,'Data '!$B:$H,7,0)," ")</f>
        <v xml:space="preserve"> </v>
      </c>
      <c r="H838" s="34" t="str">
        <f>IFERROR(VLOOKUP($B838,'Data '!$B:$S,18,0)," ")</f>
        <v xml:space="preserve"> </v>
      </c>
      <c r="I838" s="43" t="str">
        <f>IFERROR(VLOOKUP(B838,'Data '!$B:$G,6,0)," ")</f>
        <v xml:space="preserve"> </v>
      </c>
      <c r="J838" s="50"/>
      <c r="K838" s="50"/>
      <c r="L838" s="50"/>
      <c r="M838" s="53" t="str">
        <f t="shared" si="97"/>
        <v>0</v>
      </c>
      <c r="N838" s="32" t="str">
        <f>IFERROR(VLOOKUP(B838,'Data '!$B:$AN,39,0),"0")</f>
        <v>0</v>
      </c>
      <c r="O838" s="37">
        <f t="shared" si="93"/>
        <v>0</v>
      </c>
      <c r="P838" s="37">
        <f t="shared" si="94"/>
        <v>0</v>
      </c>
      <c r="Q838" s="50">
        <f t="shared" si="98"/>
        <v>0</v>
      </c>
      <c r="R838" s="37">
        <f t="shared" si="95"/>
        <v>0</v>
      </c>
      <c r="S838" s="38">
        <f t="shared" si="96"/>
        <v>0</v>
      </c>
    </row>
    <row r="839" spans="1:19" x14ac:dyDescent="0.25">
      <c r="A839" s="31">
        <f t="shared" si="92"/>
        <v>838</v>
      </c>
      <c r="B839" s="99"/>
      <c r="C839" s="33" t="str">
        <f>IFERROR(VLOOKUP(B839,'Data '!$B:$H,3,0)," ")</f>
        <v xml:space="preserve"> </v>
      </c>
      <c r="D839" s="33" t="str">
        <f>IFERROR(VLOOKUP($B839,'Data '!$B:$H,4,0)," ")</f>
        <v xml:space="preserve"> </v>
      </c>
      <c r="E839" s="33" t="str">
        <f>IFERROR(VLOOKUP($B839,'Data '!$B:$H,4,0)," ")</f>
        <v xml:space="preserve"> </v>
      </c>
      <c r="F839" s="33" t="str">
        <f>IFERROR(VLOOKUP($B839,'Data '!$B:$H,5,0)," ")</f>
        <v xml:space="preserve"> </v>
      </c>
      <c r="G839" s="34" t="str">
        <f>IFERROR(VLOOKUP($B839,'Data '!$B:$H,7,0)," ")</f>
        <v xml:space="preserve"> </v>
      </c>
      <c r="H839" s="34" t="str">
        <f>IFERROR(VLOOKUP($B839,'Data '!$B:$S,18,0)," ")</f>
        <v xml:space="preserve"> </v>
      </c>
      <c r="I839" s="43" t="str">
        <f>IFERROR(VLOOKUP(B839,'Data '!$B:$G,6,0)," ")</f>
        <v xml:space="preserve"> </v>
      </c>
      <c r="J839" s="50"/>
      <c r="K839" s="50"/>
      <c r="L839" s="50"/>
      <c r="M839" s="53" t="str">
        <f t="shared" si="97"/>
        <v>0</v>
      </c>
      <c r="N839" s="32" t="str">
        <f>IFERROR(VLOOKUP(B839,'Data '!$B:$AN,39,0),"0")</f>
        <v>0</v>
      </c>
      <c r="O839" s="37">
        <f t="shared" si="93"/>
        <v>0</v>
      </c>
      <c r="P839" s="37">
        <f t="shared" si="94"/>
        <v>0</v>
      </c>
      <c r="Q839" s="50">
        <f t="shared" si="98"/>
        <v>0</v>
      </c>
      <c r="R839" s="37">
        <f t="shared" si="95"/>
        <v>0</v>
      </c>
      <c r="S839" s="38">
        <f t="shared" si="96"/>
        <v>0</v>
      </c>
    </row>
    <row r="840" spans="1:19" x14ac:dyDescent="0.25">
      <c r="A840" s="31">
        <f t="shared" si="92"/>
        <v>839</v>
      </c>
      <c r="B840" s="99"/>
      <c r="C840" s="33" t="str">
        <f>IFERROR(VLOOKUP(B840,'Data '!$B:$H,3,0)," ")</f>
        <v xml:space="preserve"> </v>
      </c>
      <c r="D840" s="33" t="str">
        <f>IFERROR(VLOOKUP($B840,'Data '!$B:$H,4,0)," ")</f>
        <v xml:space="preserve"> </v>
      </c>
      <c r="E840" s="33" t="str">
        <f>IFERROR(VLOOKUP($B840,'Data '!$B:$H,4,0)," ")</f>
        <v xml:space="preserve"> </v>
      </c>
      <c r="F840" s="33" t="str">
        <f>IFERROR(VLOOKUP($B840,'Data '!$B:$H,5,0)," ")</f>
        <v xml:space="preserve"> </v>
      </c>
      <c r="G840" s="34" t="str">
        <f>IFERROR(VLOOKUP($B840,'Data '!$B:$H,7,0)," ")</f>
        <v xml:space="preserve"> </v>
      </c>
      <c r="H840" s="34" t="str">
        <f>IFERROR(VLOOKUP($B840,'Data '!$B:$S,18,0)," ")</f>
        <v xml:space="preserve"> </v>
      </c>
      <c r="I840" s="43" t="str">
        <f>IFERROR(VLOOKUP(B840,'Data '!$B:$G,6,0)," ")</f>
        <v xml:space="preserve"> </v>
      </c>
      <c r="J840" s="50"/>
      <c r="K840" s="50"/>
      <c r="L840" s="50"/>
      <c r="M840" s="53" t="str">
        <f t="shared" si="97"/>
        <v>0</v>
      </c>
      <c r="N840" s="32" t="str">
        <f>IFERROR(VLOOKUP(B840,'Data '!$B:$AN,39,0),"0")</f>
        <v>0</v>
      </c>
      <c r="O840" s="37">
        <f t="shared" si="93"/>
        <v>0</v>
      </c>
      <c r="P840" s="37">
        <f t="shared" si="94"/>
        <v>0</v>
      </c>
      <c r="Q840" s="50">
        <f t="shared" si="98"/>
        <v>0</v>
      </c>
      <c r="R840" s="37">
        <f t="shared" si="95"/>
        <v>0</v>
      </c>
      <c r="S840" s="38">
        <f t="shared" si="96"/>
        <v>0</v>
      </c>
    </row>
    <row r="841" spans="1:19" x14ac:dyDescent="0.25">
      <c r="A841" s="31">
        <f t="shared" si="92"/>
        <v>840</v>
      </c>
      <c r="B841" s="99"/>
      <c r="C841" s="33" t="str">
        <f>IFERROR(VLOOKUP(B841,'Data '!$B:$H,3,0)," ")</f>
        <v xml:space="preserve"> </v>
      </c>
      <c r="D841" s="33" t="str">
        <f>IFERROR(VLOOKUP($B841,'Data '!$B:$H,4,0)," ")</f>
        <v xml:space="preserve"> </v>
      </c>
      <c r="E841" s="33" t="str">
        <f>IFERROR(VLOOKUP($B841,'Data '!$B:$H,4,0)," ")</f>
        <v xml:space="preserve"> </v>
      </c>
      <c r="F841" s="33" t="str">
        <f>IFERROR(VLOOKUP($B841,'Data '!$B:$H,5,0)," ")</f>
        <v xml:space="preserve"> </v>
      </c>
      <c r="G841" s="34" t="str">
        <f>IFERROR(VLOOKUP($B841,'Data '!$B:$H,7,0)," ")</f>
        <v xml:space="preserve"> </v>
      </c>
      <c r="H841" s="34" t="str">
        <f>IFERROR(VLOOKUP($B841,'Data '!$B:$S,18,0)," ")</f>
        <v xml:space="preserve"> </v>
      </c>
      <c r="I841" s="43" t="str">
        <f>IFERROR(VLOOKUP(B841,'Data '!$B:$G,6,0)," ")</f>
        <v xml:space="preserve"> </v>
      </c>
      <c r="J841" s="50"/>
      <c r="K841" s="50"/>
      <c r="L841" s="50"/>
      <c r="M841" s="53" t="str">
        <f t="shared" si="97"/>
        <v>0</v>
      </c>
      <c r="N841" s="32" t="str">
        <f>IFERROR(VLOOKUP(B841,'Data '!$B:$AN,39,0),"0")</f>
        <v>0</v>
      </c>
      <c r="O841" s="37"/>
      <c r="P841" s="37">
        <f t="shared" si="94"/>
        <v>0</v>
      </c>
      <c r="Q841" s="50">
        <f t="shared" ref="Q841:Q896" si="99">N841-SUM(O841:P841)</f>
        <v>0</v>
      </c>
      <c r="R841" s="37">
        <f t="shared" si="95"/>
        <v>0</v>
      </c>
      <c r="S841" s="38">
        <f t="shared" si="96"/>
        <v>0</v>
      </c>
    </row>
    <row r="842" spans="1:19" x14ac:dyDescent="0.25">
      <c r="A842" s="31">
        <f t="shared" si="92"/>
        <v>841</v>
      </c>
      <c r="B842" s="99"/>
      <c r="C842" s="33" t="str">
        <f>IFERROR(VLOOKUP(B842,'Data '!$B:$H,3,0)," ")</f>
        <v xml:space="preserve"> </v>
      </c>
      <c r="D842" s="33" t="str">
        <f>IFERROR(VLOOKUP($B842,'Data '!$B:$H,4,0)," ")</f>
        <v xml:space="preserve"> </v>
      </c>
      <c r="E842" s="33" t="str">
        <f>IFERROR(VLOOKUP($B842,'Data '!$B:$H,4,0)," ")</f>
        <v xml:space="preserve"> </v>
      </c>
      <c r="F842" s="33" t="str">
        <f>IFERROR(VLOOKUP($B842,'Data '!$B:$H,5,0)," ")</f>
        <v xml:space="preserve"> </v>
      </c>
      <c r="G842" s="34" t="str">
        <f>IFERROR(VLOOKUP($B842,'Data '!$B:$H,7,0)," ")</f>
        <v xml:space="preserve"> </v>
      </c>
      <c r="H842" s="34" t="str">
        <f>IFERROR(VLOOKUP($B842,'Data '!$B:$S,18,0)," ")</f>
        <v xml:space="preserve"> </v>
      </c>
      <c r="I842" s="43" t="str">
        <f>IFERROR(VLOOKUP(B842,'Data '!$B:$G,6,0)," ")</f>
        <v xml:space="preserve"> </v>
      </c>
      <c r="J842" s="50"/>
      <c r="K842" s="50"/>
      <c r="L842" s="50"/>
      <c r="M842" s="53" t="str">
        <f t="shared" si="97"/>
        <v>0</v>
      </c>
      <c r="N842" s="32" t="str">
        <f>IFERROR(VLOOKUP(B842,'Data '!$B:$AN,39,0),"0")</f>
        <v>0</v>
      </c>
      <c r="O842" s="37"/>
      <c r="P842" s="37">
        <f t="shared" si="94"/>
        <v>0</v>
      </c>
      <c r="Q842" s="50">
        <f t="shared" si="99"/>
        <v>0</v>
      </c>
      <c r="R842" s="37">
        <f t="shared" si="95"/>
        <v>0</v>
      </c>
      <c r="S842" s="38">
        <f t="shared" si="96"/>
        <v>0</v>
      </c>
    </row>
    <row r="843" spans="1:19" x14ac:dyDescent="0.25">
      <c r="A843" s="31">
        <f t="shared" si="92"/>
        <v>842</v>
      </c>
      <c r="B843" s="99"/>
      <c r="C843" s="33" t="str">
        <f>IFERROR(VLOOKUP(B843,'Data '!$B:$H,3,0)," ")</f>
        <v xml:space="preserve"> </v>
      </c>
      <c r="D843" s="33" t="str">
        <f>IFERROR(VLOOKUP($B843,'Data '!$B:$H,4,0)," ")</f>
        <v xml:space="preserve"> </v>
      </c>
      <c r="E843" s="33" t="str">
        <f>IFERROR(VLOOKUP($B843,'Data '!$B:$H,4,0)," ")</f>
        <v xml:space="preserve"> </v>
      </c>
      <c r="F843" s="33" t="str">
        <f>IFERROR(VLOOKUP($B843,'Data '!$B:$H,5,0)," ")</f>
        <v xml:space="preserve"> </v>
      </c>
      <c r="G843" s="34" t="str">
        <f>IFERROR(VLOOKUP($B843,'Data '!$B:$H,7,0)," ")</f>
        <v xml:space="preserve"> </v>
      </c>
      <c r="H843" s="34" t="str">
        <f>IFERROR(VLOOKUP($B843,'Data '!$B:$S,18,0)," ")</f>
        <v xml:space="preserve"> </v>
      </c>
      <c r="I843" s="43" t="str">
        <f>IFERROR(VLOOKUP(B843,'Data '!$B:$G,6,0)," ")</f>
        <v xml:space="preserve"> </v>
      </c>
      <c r="J843" s="50"/>
      <c r="K843" s="50"/>
      <c r="L843" s="50"/>
      <c r="M843" s="53" t="str">
        <f t="shared" si="97"/>
        <v>0</v>
      </c>
      <c r="N843" s="32" t="str">
        <f>IFERROR(VLOOKUP(B843,'Data '!$B:$AN,39,0),"0")</f>
        <v>0</v>
      </c>
      <c r="O843" s="37"/>
      <c r="P843" s="37">
        <f t="shared" si="94"/>
        <v>0</v>
      </c>
      <c r="Q843" s="50">
        <f t="shared" si="99"/>
        <v>0</v>
      </c>
      <c r="R843" s="37">
        <f t="shared" si="95"/>
        <v>0</v>
      </c>
      <c r="S843" s="38">
        <f t="shared" si="96"/>
        <v>0</v>
      </c>
    </row>
    <row r="844" spans="1:19" x14ac:dyDescent="0.25">
      <c r="A844" s="31">
        <f t="shared" si="92"/>
        <v>843</v>
      </c>
      <c r="B844" s="99"/>
      <c r="C844" s="33" t="str">
        <f>IFERROR(VLOOKUP(B844,'Data '!$B:$H,3,0)," ")</f>
        <v xml:space="preserve"> </v>
      </c>
      <c r="D844" s="33" t="str">
        <f>IFERROR(VLOOKUP($B844,'Data '!$B:$H,4,0)," ")</f>
        <v xml:space="preserve"> </v>
      </c>
      <c r="E844" s="33" t="str">
        <f>IFERROR(VLOOKUP($B844,'Data '!$B:$H,4,0)," ")</f>
        <v xml:space="preserve"> </v>
      </c>
      <c r="F844" s="33" t="str">
        <f>IFERROR(VLOOKUP($B844,'Data '!$B:$H,5,0)," ")</f>
        <v xml:space="preserve"> </v>
      </c>
      <c r="G844" s="34" t="str">
        <f>IFERROR(VLOOKUP($B844,'Data '!$B:$H,7,0)," ")</f>
        <v xml:space="preserve"> </v>
      </c>
      <c r="H844" s="34" t="str">
        <f>IFERROR(VLOOKUP($B844,'Data '!$B:$S,18,0)," ")</f>
        <v xml:space="preserve"> </v>
      </c>
      <c r="I844" s="43" t="str">
        <f>IFERROR(VLOOKUP(B844,'Data '!$B:$G,6,0)," ")</f>
        <v xml:space="preserve"> </v>
      </c>
      <c r="J844" s="50"/>
      <c r="K844" s="50"/>
      <c r="L844" s="50"/>
      <c r="M844" s="53" t="str">
        <f t="shared" si="97"/>
        <v>0</v>
      </c>
      <c r="N844" s="32" t="str">
        <f>IFERROR(VLOOKUP(B844,'Data '!$B:$AN,39,0),"0")</f>
        <v>0</v>
      </c>
      <c r="O844" s="37"/>
      <c r="P844" s="37">
        <f t="shared" si="94"/>
        <v>0</v>
      </c>
      <c r="Q844" s="50">
        <f t="shared" si="99"/>
        <v>0</v>
      </c>
      <c r="R844" s="37">
        <f t="shared" si="95"/>
        <v>0</v>
      </c>
      <c r="S844" s="38">
        <f t="shared" si="96"/>
        <v>0</v>
      </c>
    </row>
    <row r="845" spans="1:19" x14ac:dyDescent="0.25">
      <c r="A845" s="31">
        <f t="shared" si="92"/>
        <v>844</v>
      </c>
      <c r="B845" s="99"/>
      <c r="C845" s="33" t="str">
        <f>IFERROR(VLOOKUP(B845,'Data '!$B:$H,3,0)," ")</f>
        <v xml:space="preserve"> </v>
      </c>
      <c r="D845" s="33" t="str">
        <f>IFERROR(VLOOKUP($B845,'Data '!$B:$H,4,0)," ")</f>
        <v xml:space="preserve"> </v>
      </c>
      <c r="E845" s="33" t="str">
        <f>IFERROR(VLOOKUP($B845,'Data '!$B:$H,4,0)," ")</f>
        <v xml:space="preserve"> </v>
      </c>
      <c r="F845" s="33" t="str">
        <f>IFERROR(VLOOKUP($B845,'Data '!$B:$H,5,0)," ")</f>
        <v xml:space="preserve"> </v>
      </c>
      <c r="G845" s="34" t="str">
        <f>IFERROR(VLOOKUP($B845,'Data '!$B:$H,7,0)," ")</f>
        <v xml:space="preserve"> </v>
      </c>
      <c r="H845" s="34" t="str">
        <f>IFERROR(VLOOKUP($B845,'Data '!$B:$S,18,0)," ")</f>
        <v xml:space="preserve"> </v>
      </c>
      <c r="I845" s="43" t="str">
        <f>IFERROR(VLOOKUP(B845,'Data '!$B:$G,6,0)," ")</f>
        <v xml:space="preserve"> </v>
      </c>
      <c r="J845" s="50"/>
      <c r="K845" s="50"/>
      <c r="L845" s="50"/>
      <c r="M845" s="53" t="str">
        <f t="shared" si="97"/>
        <v>0</v>
      </c>
      <c r="N845" s="32" t="str">
        <f>IFERROR(VLOOKUP(B845,'Data '!$B:$AN,39,0),"0")</f>
        <v>0</v>
      </c>
      <c r="O845" s="37"/>
      <c r="P845" s="37">
        <f t="shared" si="94"/>
        <v>0</v>
      </c>
      <c r="Q845" s="50">
        <f t="shared" si="99"/>
        <v>0</v>
      </c>
      <c r="R845" s="37">
        <f t="shared" si="95"/>
        <v>0</v>
      </c>
      <c r="S845" s="38">
        <f t="shared" si="96"/>
        <v>0</v>
      </c>
    </row>
    <row r="846" spans="1:19" x14ac:dyDescent="0.25">
      <c r="A846" s="31">
        <f t="shared" si="92"/>
        <v>845</v>
      </c>
      <c r="B846" s="99"/>
      <c r="C846" s="33" t="str">
        <f>IFERROR(VLOOKUP(B846,'Data '!$B:$H,3,0)," ")</f>
        <v xml:space="preserve"> </v>
      </c>
      <c r="D846" s="33" t="str">
        <f>IFERROR(VLOOKUP($B846,'Data '!$B:$H,4,0)," ")</f>
        <v xml:space="preserve"> </v>
      </c>
      <c r="E846" s="33" t="str">
        <f>IFERROR(VLOOKUP($B846,'Data '!$B:$H,4,0)," ")</f>
        <v xml:space="preserve"> </v>
      </c>
      <c r="F846" s="33" t="str">
        <f>IFERROR(VLOOKUP($B846,'Data '!$B:$H,5,0)," ")</f>
        <v xml:space="preserve"> </v>
      </c>
      <c r="G846" s="34" t="str">
        <f>IFERROR(VLOOKUP($B846,'Data '!$B:$H,7,0)," ")</f>
        <v xml:space="preserve"> </v>
      </c>
      <c r="H846" s="34" t="str">
        <f>IFERROR(VLOOKUP($B846,'Data '!$B:$S,18,0)," ")</f>
        <v xml:space="preserve"> </v>
      </c>
      <c r="I846" s="43" t="str">
        <f>IFERROR(VLOOKUP(B846,'Data '!$B:$G,6,0)," ")</f>
        <v xml:space="preserve"> </v>
      </c>
      <c r="J846" s="50"/>
      <c r="K846" s="50"/>
      <c r="L846" s="50"/>
      <c r="M846" s="53" t="str">
        <f t="shared" si="97"/>
        <v>0</v>
      </c>
      <c r="N846" s="32" t="str">
        <f>IFERROR(VLOOKUP(B846,'Data '!$B:$AN,39,0),"0")</f>
        <v>0</v>
      </c>
      <c r="O846" s="37"/>
      <c r="P846" s="37">
        <f t="shared" si="94"/>
        <v>0</v>
      </c>
      <c r="Q846" s="50">
        <f t="shared" si="99"/>
        <v>0</v>
      </c>
      <c r="R846" s="37">
        <f t="shared" si="95"/>
        <v>0</v>
      </c>
      <c r="S846" s="38">
        <f t="shared" si="96"/>
        <v>0</v>
      </c>
    </row>
    <row r="847" spans="1:19" x14ac:dyDescent="0.25">
      <c r="A847" s="31">
        <f t="shared" si="92"/>
        <v>846</v>
      </c>
      <c r="B847" s="99"/>
      <c r="C847" s="33" t="str">
        <f>IFERROR(VLOOKUP(B847,'Data '!$B:$H,3,0)," ")</f>
        <v xml:space="preserve"> </v>
      </c>
      <c r="D847" s="33" t="str">
        <f>IFERROR(VLOOKUP($B847,'Data '!$B:$H,4,0)," ")</f>
        <v xml:space="preserve"> </v>
      </c>
      <c r="E847" s="33" t="str">
        <f>IFERROR(VLOOKUP($B847,'Data '!$B:$H,4,0)," ")</f>
        <v xml:space="preserve"> </v>
      </c>
      <c r="F847" s="33" t="str">
        <f>IFERROR(VLOOKUP($B847,'Data '!$B:$H,5,0)," ")</f>
        <v xml:space="preserve"> </v>
      </c>
      <c r="G847" s="34" t="str">
        <f>IFERROR(VLOOKUP($B847,'Data '!$B:$H,7,0)," ")</f>
        <v xml:space="preserve"> </v>
      </c>
      <c r="H847" s="34" t="str">
        <f>IFERROR(VLOOKUP($B847,'Data '!$B:$S,18,0)," ")</f>
        <v xml:space="preserve"> </v>
      </c>
      <c r="I847" s="43" t="str">
        <f>IFERROR(VLOOKUP(B847,'Data '!$B:$G,6,0)," ")</f>
        <v xml:space="preserve"> </v>
      </c>
      <c r="J847" s="50"/>
      <c r="K847" s="50"/>
      <c r="L847" s="50"/>
      <c r="M847" s="53" t="str">
        <f t="shared" si="97"/>
        <v>0</v>
      </c>
      <c r="N847" s="32" t="str">
        <f>IFERROR(VLOOKUP(B847,'Data '!$B:$AN,39,0),"0")</f>
        <v>0</v>
      </c>
      <c r="O847" s="37"/>
      <c r="P847" s="37">
        <f t="shared" si="94"/>
        <v>0</v>
      </c>
      <c r="Q847" s="50">
        <f t="shared" si="99"/>
        <v>0</v>
      </c>
      <c r="R847" s="37">
        <f t="shared" si="95"/>
        <v>0</v>
      </c>
      <c r="S847" s="38">
        <f t="shared" si="96"/>
        <v>0</v>
      </c>
    </row>
    <row r="848" spans="1:19" x14ac:dyDescent="0.25">
      <c r="A848" s="31">
        <f t="shared" si="92"/>
        <v>847</v>
      </c>
      <c r="B848" s="99"/>
      <c r="C848" s="33" t="str">
        <f>IFERROR(VLOOKUP(B848,'Data '!$B:$H,3,0)," ")</f>
        <v xml:space="preserve"> </v>
      </c>
      <c r="D848" s="33" t="str">
        <f>IFERROR(VLOOKUP($B848,'Data '!$B:$H,4,0)," ")</f>
        <v xml:space="preserve"> </v>
      </c>
      <c r="E848" s="33" t="str">
        <f>IFERROR(VLOOKUP($B848,'Data '!$B:$H,4,0)," ")</f>
        <v xml:space="preserve"> </v>
      </c>
      <c r="F848" s="33" t="str">
        <f>IFERROR(VLOOKUP($B848,'Data '!$B:$H,5,0)," ")</f>
        <v xml:space="preserve"> </v>
      </c>
      <c r="G848" s="34" t="str">
        <f>IFERROR(VLOOKUP($B848,'Data '!$B:$H,7,0)," ")</f>
        <v xml:space="preserve"> </v>
      </c>
      <c r="H848" s="34" t="str">
        <f>IFERROR(VLOOKUP($B848,'Data '!$B:$S,18,0)," ")</f>
        <v xml:space="preserve"> </v>
      </c>
      <c r="I848" s="43" t="str">
        <f>IFERROR(VLOOKUP(B848,'Data '!$B:$G,6,0)," ")</f>
        <v xml:space="preserve"> </v>
      </c>
      <c r="J848" s="50"/>
      <c r="K848" s="50"/>
      <c r="L848" s="50"/>
      <c r="M848" s="53" t="str">
        <f t="shared" si="97"/>
        <v>0</v>
      </c>
      <c r="N848" s="32" t="str">
        <f>IFERROR(VLOOKUP(B848,'Data '!$B:$AN,39,0),"0")</f>
        <v>0</v>
      </c>
      <c r="O848" s="37"/>
      <c r="P848" s="37">
        <f t="shared" si="94"/>
        <v>0</v>
      </c>
      <c r="Q848" s="50">
        <f t="shared" si="99"/>
        <v>0</v>
      </c>
      <c r="R848" s="37">
        <f t="shared" si="95"/>
        <v>0</v>
      </c>
      <c r="S848" s="38">
        <f t="shared" si="96"/>
        <v>0</v>
      </c>
    </row>
    <row r="849" spans="1:19" x14ac:dyDescent="0.25">
      <c r="A849" s="31">
        <f t="shared" si="92"/>
        <v>848</v>
      </c>
      <c r="B849" s="99"/>
      <c r="C849" s="33" t="str">
        <f>IFERROR(VLOOKUP(B849,'Data '!$B:$H,3,0)," ")</f>
        <v xml:space="preserve"> </v>
      </c>
      <c r="D849" s="33" t="str">
        <f>IFERROR(VLOOKUP($B849,'Data '!$B:$H,4,0)," ")</f>
        <v xml:space="preserve"> </v>
      </c>
      <c r="E849" s="33" t="str">
        <f>IFERROR(VLOOKUP($B849,'Data '!$B:$H,4,0)," ")</f>
        <v xml:space="preserve"> </v>
      </c>
      <c r="F849" s="33" t="str">
        <f>IFERROR(VLOOKUP($B849,'Data '!$B:$H,5,0)," ")</f>
        <v xml:space="preserve"> </v>
      </c>
      <c r="G849" s="34" t="str">
        <f>IFERROR(VLOOKUP($B849,'Data '!$B:$H,7,0)," ")</f>
        <v xml:space="preserve"> </v>
      </c>
      <c r="H849" s="34" t="str">
        <f>IFERROR(VLOOKUP($B849,'Data '!$B:$S,18,0)," ")</f>
        <v xml:space="preserve"> </v>
      </c>
      <c r="I849" s="43" t="str">
        <f>IFERROR(VLOOKUP(B849,'Data '!$B:$G,6,0)," ")</f>
        <v xml:space="preserve"> </v>
      </c>
      <c r="J849" s="50"/>
      <c r="K849" s="50"/>
      <c r="L849" s="50"/>
      <c r="M849" s="53" t="str">
        <f t="shared" si="97"/>
        <v>0</v>
      </c>
      <c r="N849" s="32" t="str">
        <f>IFERROR(VLOOKUP(B849,'Data '!$B:$AN,39,0),"0")</f>
        <v>0</v>
      </c>
      <c r="O849" s="37"/>
      <c r="P849" s="37">
        <f t="shared" si="94"/>
        <v>0</v>
      </c>
      <c r="Q849" s="50">
        <f t="shared" si="99"/>
        <v>0</v>
      </c>
      <c r="R849" s="37">
        <f t="shared" si="95"/>
        <v>0</v>
      </c>
      <c r="S849" s="38">
        <f t="shared" si="96"/>
        <v>0</v>
      </c>
    </row>
    <row r="850" spans="1:19" x14ac:dyDescent="0.25">
      <c r="A850" s="31">
        <f t="shared" si="92"/>
        <v>849</v>
      </c>
      <c r="B850" s="99"/>
      <c r="C850" s="33" t="str">
        <f>IFERROR(VLOOKUP(B850,'Data '!$B:$H,3,0)," ")</f>
        <v xml:space="preserve"> </v>
      </c>
      <c r="D850" s="33" t="str">
        <f>IFERROR(VLOOKUP($B850,'Data '!$B:$H,4,0)," ")</f>
        <v xml:space="preserve"> </v>
      </c>
      <c r="E850" s="33" t="str">
        <f>IFERROR(VLOOKUP($B850,'Data '!$B:$H,4,0)," ")</f>
        <v xml:space="preserve"> </v>
      </c>
      <c r="F850" s="33" t="str">
        <f>IFERROR(VLOOKUP($B850,'Data '!$B:$H,5,0)," ")</f>
        <v xml:space="preserve"> </v>
      </c>
      <c r="G850" s="34" t="str">
        <f>IFERROR(VLOOKUP($B850,'Data '!$B:$H,7,0)," ")</f>
        <v xml:space="preserve"> </v>
      </c>
      <c r="H850" s="34" t="str">
        <f>IFERROR(VLOOKUP($B850,'Data '!$B:$S,18,0)," ")</f>
        <v xml:space="preserve"> </v>
      </c>
      <c r="I850" s="43" t="str">
        <f>IFERROR(VLOOKUP(B850,'Data '!$B:$G,6,0)," ")</f>
        <v xml:space="preserve"> </v>
      </c>
      <c r="J850" s="50"/>
      <c r="K850" s="50"/>
      <c r="L850" s="50"/>
      <c r="M850" s="53" t="str">
        <f t="shared" si="97"/>
        <v>0</v>
      </c>
      <c r="N850" s="32" t="str">
        <f>IFERROR(VLOOKUP(B850,'Data '!$B:$AN,39,0),"0")</f>
        <v>0</v>
      </c>
      <c r="O850" s="37"/>
      <c r="P850" s="37">
        <f t="shared" si="94"/>
        <v>0</v>
      </c>
      <c r="Q850" s="50">
        <f t="shared" si="99"/>
        <v>0</v>
      </c>
      <c r="R850" s="37">
        <f t="shared" si="95"/>
        <v>0</v>
      </c>
      <c r="S850" s="38">
        <f t="shared" si="96"/>
        <v>0</v>
      </c>
    </row>
    <row r="851" spans="1:19" x14ac:dyDescent="0.25">
      <c r="A851" s="31">
        <f t="shared" si="92"/>
        <v>850</v>
      </c>
      <c r="B851" s="99"/>
      <c r="C851" s="33" t="str">
        <f>IFERROR(VLOOKUP(B851,'Data '!$B:$H,3,0)," ")</f>
        <v xml:space="preserve"> </v>
      </c>
      <c r="D851" s="33" t="str">
        <f>IFERROR(VLOOKUP($B851,'Data '!$B:$H,4,0)," ")</f>
        <v xml:space="preserve"> </v>
      </c>
      <c r="E851" s="33" t="str">
        <f>IFERROR(VLOOKUP($B851,'Data '!$B:$H,4,0)," ")</f>
        <v xml:space="preserve"> </v>
      </c>
      <c r="F851" s="33" t="str">
        <f>IFERROR(VLOOKUP($B851,'Data '!$B:$H,5,0)," ")</f>
        <v xml:space="preserve"> </v>
      </c>
      <c r="G851" s="34" t="str">
        <f>IFERROR(VLOOKUP($B851,'Data '!$B:$H,7,0)," ")</f>
        <v xml:space="preserve"> </v>
      </c>
      <c r="H851" s="34" t="str">
        <f>IFERROR(VLOOKUP($B851,'Data '!$B:$S,18,0)," ")</f>
        <v xml:space="preserve"> </v>
      </c>
      <c r="I851" s="43" t="str">
        <f>IFERROR(VLOOKUP(B851,'Data '!$B:$G,6,0)," ")</f>
        <v xml:space="preserve"> </v>
      </c>
      <c r="J851" s="50"/>
      <c r="K851" s="50"/>
      <c r="L851" s="50"/>
      <c r="M851" s="53" t="str">
        <f t="shared" si="97"/>
        <v>0</v>
      </c>
      <c r="N851" s="32" t="str">
        <f>IFERROR(VLOOKUP(B851,'Data '!$B:$AN,39,0),"0")</f>
        <v>0</v>
      </c>
      <c r="O851" s="37"/>
      <c r="P851" s="37">
        <f t="shared" si="94"/>
        <v>0</v>
      </c>
      <c r="Q851" s="50">
        <f t="shared" si="99"/>
        <v>0</v>
      </c>
      <c r="R851" s="37">
        <f t="shared" si="95"/>
        <v>0</v>
      </c>
      <c r="S851" s="38">
        <f t="shared" si="96"/>
        <v>0</v>
      </c>
    </row>
    <row r="852" spans="1:19" x14ac:dyDescent="0.25">
      <c r="A852" s="31">
        <f t="shared" si="92"/>
        <v>851</v>
      </c>
      <c r="B852" s="99"/>
      <c r="C852" s="33" t="str">
        <f>IFERROR(VLOOKUP(B852,'Data '!$B:$H,3,0)," ")</f>
        <v xml:space="preserve"> </v>
      </c>
      <c r="D852" s="33" t="str">
        <f>IFERROR(VLOOKUP($B852,'Data '!$B:$H,4,0)," ")</f>
        <v xml:space="preserve"> </v>
      </c>
      <c r="E852" s="33" t="str">
        <f>IFERROR(VLOOKUP($B852,'Data '!$B:$H,4,0)," ")</f>
        <v xml:space="preserve"> </v>
      </c>
      <c r="F852" s="33" t="str">
        <f>IFERROR(VLOOKUP($B852,'Data '!$B:$H,5,0)," ")</f>
        <v xml:space="preserve"> </v>
      </c>
      <c r="G852" s="34" t="str">
        <f>IFERROR(VLOOKUP($B852,'Data '!$B:$H,7,0)," ")</f>
        <v xml:space="preserve"> </v>
      </c>
      <c r="H852" s="34" t="str">
        <f>IFERROR(VLOOKUP($B852,'Data '!$B:$S,18,0)," ")</f>
        <v xml:space="preserve"> </v>
      </c>
      <c r="I852" s="43" t="str">
        <f>IFERROR(VLOOKUP(B852,'Data '!$B:$G,6,0)," ")</f>
        <v xml:space="preserve"> </v>
      </c>
      <c r="J852" s="50"/>
      <c r="K852" s="50"/>
      <c r="L852" s="50"/>
      <c r="M852" s="53" t="str">
        <f t="shared" si="97"/>
        <v>0</v>
      </c>
      <c r="N852" s="32" t="str">
        <f>IFERROR(VLOOKUP(B852,'Data '!$B:$AN,39,0),"0")</f>
        <v>0</v>
      </c>
      <c r="O852" s="37"/>
      <c r="P852" s="37">
        <f t="shared" si="94"/>
        <v>0</v>
      </c>
      <c r="Q852" s="50">
        <f t="shared" si="99"/>
        <v>0</v>
      </c>
      <c r="R852" s="37">
        <f t="shared" si="95"/>
        <v>0</v>
      </c>
      <c r="S852" s="38">
        <f t="shared" si="96"/>
        <v>0</v>
      </c>
    </row>
    <row r="853" spans="1:19" x14ac:dyDescent="0.25">
      <c r="A853" s="31">
        <f t="shared" si="92"/>
        <v>852</v>
      </c>
      <c r="B853" s="99"/>
      <c r="C853" s="33" t="str">
        <f>IFERROR(VLOOKUP(B853,'Data '!$B:$H,3,0)," ")</f>
        <v xml:space="preserve"> </v>
      </c>
      <c r="D853" s="33" t="str">
        <f>IFERROR(VLOOKUP($B853,'Data '!$B:$H,4,0)," ")</f>
        <v xml:space="preserve"> </v>
      </c>
      <c r="E853" s="33" t="str">
        <f>IFERROR(VLOOKUP($B853,'Data '!$B:$H,4,0)," ")</f>
        <v xml:space="preserve"> </v>
      </c>
      <c r="F853" s="33" t="str">
        <f>IFERROR(VLOOKUP($B853,'Data '!$B:$H,5,0)," ")</f>
        <v xml:space="preserve"> </v>
      </c>
      <c r="G853" s="34" t="str">
        <f>IFERROR(VLOOKUP($B853,'Data '!$B:$H,7,0)," ")</f>
        <v xml:space="preserve"> </v>
      </c>
      <c r="H853" s="34" t="str">
        <f>IFERROR(VLOOKUP($B853,'Data '!$B:$S,18,0)," ")</f>
        <v xml:space="preserve"> </v>
      </c>
      <c r="I853" s="43" t="str">
        <f>IFERROR(VLOOKUP(B853,'Data '!$B:$G,6,0)," ")</f>
        <v xml:space="preserve"> </v>
      </c>
      <c r="J853" s="50"/>
      <c r="K853" s="50"/>
      <c r="L853" s="50"/>
      <c r="M853" s="53" t="str">
        <f t="shared" si="97"/>
        <v>0</v>
      </c>
      <c r="N853" s="32" t="str">
        <f>IFERROR(VLOOKUP(B853,'Data '!$B:$AN,39,0),"0")</f>
        <v>0</v>
      </c>
      <c r="O853" s="37"/>
      <c r="P853" s="37">
        <f t="shared" si="94"/>
        <v>0</v>
      </c>
      <c r="Q853" s="50">
        <f t="shared" si="99"/>
        <v>0</v>
      </c>
      <c r="R853" s="37">
        <f t="shared" si="95"/>
        <v>0</v>
      </c>
      <c r="S853" s="38">
        <f t="shared" si="96"/>
        <v>0</v>
      </c>
    </row>
    <row r="854" spans="1:19" x14ac:dyDescent="0.25">
      <c r="A854" s="31">
        <f t="shared" si="92"/>
        <v>853</v>
      </c>
      <c r="B854" s="99"/>
      <c r="C854" s="33" t="str">
        <f>IFERROR(VLOOKUP(B854,'Data '!$B:$H,3,0)," ")</f>
        <v xml:space="preserve"> </v>
      </c>
      <c r="D854" s="33" t="str">
        <f>IFERROR(VLOOKUP($B854,'Data '!$B:$H,4,0)," ")</f>
        <v xml:space="preserve"> </v>
      </c>
      <c r="E854" s="33" t="str">
        <f>IFERROR(VLOOKUP($B854,'Data '!$B:$H,4,0)," ")</f>
        <v xml:space="preserve"> </v>
      </c>
      <c r="F854" s="33" t="str">
        <f>IFERROR(VLOOKUP($B854,'Data '!$B:$H,5,0)," ")</f>
        <v xml:space="preserve"> </v>
      </c>
      <c r="G854" s="34" t="str">
        <f>IFERROR(VLOOKUP($B854,'Data '!$B:$H,7,0)," ")</f>
        <v xml:space="preserve"> </v>
      </c>
      <c r="H854" s="34" t="str">
        <f>IFERROR(VLOOKUP($B854,'Data '!$B:$S,18,0)," ")</f>
        <v xml:space="preserve"> </v>
      </c>
      <c r="I854" s="43" t="str">
        <f>IFERROR(VLOOKUP(B854,'Data '!$B:$G,6,0)," ")</f>
        <v xml:space="preserve"> </v>
      </c>
      <c r="J854" s="50"/>
      <c r="K854" s="50"/>
      <c r="L854" s="50"/>
      <c r="M854" s="53" t="str">
        <f t="shared" si="97"/>
        <v>0</v>
      </c>
      <c r="N854" s="32" t="str">
        <f>IFERROR(VLOOKUP(B854,'Data '!$B:$AN,39,0),"0")</f>
        <v>0</v>
      </c>
      <c r="O854" s="37"/>
      <c r="P854" s="37">
        <f t="shared" si="94"/>
        <v>0</v>
      </c>
      <c r="Q854" s="50">
        <f t="shared" si="99"/>
        <v>0</v>
      </c>
      <c r="R854" s="37">
        <f t="shared" si="95"/>
        <v>0</v>
      </c>
      <c r="S854" s="38">
        <f t="shared" si="96"/>
        <v>0</v>
      </c>
    </row>
    <row r="855" spans="1:19" x14ac:dyDescent="0.25">
      <c r="A855" s="31">
        <f t="shared" si="92"/>
        <v>854</v>
      </c>
      <c r="B855" s="99"/>
      <c r="C855" s="33" t="str">
        <f>IFERROR(VLOOKUP(B855,'Data '!$B:$H,3,0)," ")</f>
        <v xml:space="preserve"> </v>
      </c>
      <c r="D855" s="33" t="str">
        <f>IFERROR(VLOOKUP($B855,'Data '!$B:$H,4,0)," ")</f>
        <v xml:space="preserve"> </v>
      </c>
      <c r="E855" s="33" t="str">
        <f>IFERROR(VLOOKUP($B855,'Data '!$B:$H,4,0)," ")</f>
        <v xml:space="preserve"> </v>
      </c>
      <c r="F855" s="33" t="str">
        <f>IFERROR(VLOOKUP($B855,'Data '!$B:$H,5,0)," ")</f>
        <v xml:space="preserve"> </v>
      </c>
      <c r="G855" s="34" t="str">
        <f>IFERROR(VLOOKUP($B855,'Data '!$B:$H,7,0)," ")</f>
        <v xml:space="preserve"> </v>
      </c>
      <c r="H855" s="34" t="str">
        <f>IFERROR(VLOOKUP($B855,'Data '!$B:$S,18,0)," ")</f>
        <v xml:space="preserve"> </v>
      </c>
      <c r="I855" s="43" t="str">
        <f>IFERROR(VLOOKUP(B855,'Data '!$B:$G,6,0)," ")</f>
        <v xml:space="preserve"> </v>
      </c>
      <c r="J855" s="50"/>
      <c r="K855" s="50"/>
      <c r="L855" s="50"/>
      <c r="M855" s="53" t="str">
        <f t="shared" si="97"/>
        <v>0</v>
      </c>
      <c r="N855" s="32" t="str">
        <f>IFERROR(VLOOKUP(B855,'Data '!$B:$AN,39,0),"0")</f>
        <v>0</v>
      </c>
      <c r="O855" s="37"/>
      <c r="P855" s="37">
        <f t="shared" si="94"/>
        <v>0</v>
      </c>
      <c r="Q855" s="50">
        <f t="shared" si="99"/>
        <v>0</v>
      </c>
      <c r="R855" s="37">
        <f t="shared" si="95"/>
        <v>0</v>
      </c>
      <c r="S855" s="38">
        <f t="shared" si="96"/>
        <v>0</v>
      </c>
    </row>
    <row r="856" spans="1:19" x14ac:dyDescent="0.25">
      <c r="A856" s="31">
        <f t="shared" si="92"/>
        <v>855</v>
      </c>
      <c r="B856" s="99"/>
      <c r="C856" s="33" t="str">
        <f>IFERROR(VLOOKUP(B856,'Data '!$B:$H,3,0)," ")</f>
        <v xml:space="preserve"> </v>
      </c>
      <c r="D856" s="33" t="str">
        <f>IFERROR(VLOOKUP($B856,'Data '!$B:$H,4,0)," ")</f>
        <v xml:space="preserve"> </v>
      </c>
      <c r="E856" s="33" t="str">
        <f>IFERROR(VLOOKUP($B856,'Data '!$B:$H,4,0)," ")</f>
        <v xml:space="preserve"> </v>
      </c>
      <c r="F856" s="33" t="str">
        <f>IFERROR(VLOOKUP($B856,'Data '!$B:$H,5,0)," ")</f>
        <v xml:space="preserve"> </v>
      </c>
      <c r="G856" s="34" t="str">
        <f>IFERROR(VLOOKUP($B856,'Data '!$B:$H,7,0)," ")</f>
        <v xml:space="preserve"> </v>
      </c>
      <c r="H856" s="34" t="str">
        <f>IFERROR(VLOOKUP($B856,'Data '!$B:$S,18,0)," ")</f>
        <v xml:space="preserve"> </v>
      </c>
      <c r="I856" s="43" t="str">
        <f>IFERROR(VLOOKUP(B856,'Data '!$B:$G,6,0)," ")</f>
        <v xml:space="preserve"> </v>
      </c>
      <c r="J856" s="50"/>
      <c r="K856" s="50"/>
      <c r="L856" s="50"/>
      <c r="M856" s="53" t="str">
        <f t="shared" si="97"/>
        <v>0</v>
      </c>
      <c r="N856" s="32" t="str">
        <f>IFERROR(VLOOKUP(B856,'Data '!$B:$AN,39,0),"0")</f>
        <v>0</v>
      </c>
      <c r="O856" s="37"/>
      <c r="P856" s="37">
        <f t="shared" si="94"/>
        <v>0</v>
      </c>
      <c r="Q856" s="50">
        <f t="shared" si="99"/>
        <v>0</v>
      </c>
      <c r="R856" s="37">
        <f t="shared" si="95"/>
        <v>0</v>
      </c>
      <c r="S856" s="38">
        <f t="shared" si="96"/>
        <v>0</v>
      </c>
    </row>
    <row r="857" spans="1:19" x14ac:dyDescent="0.25">
      <c r="A857" s="31">
        <f t="shared" si="92"/>
        <v>856</v>
      </c>
      <c r="B857" s="99"/>
      <c r="C857" s="33" t="str">
        <f>IFERROR(VLOOKUP(B857,'Data '!$B:$H,3,0)," ")</f>
        <v xml:space="preserve"> </v>
      </c>
      <c r="D857" s="33" t="str">
        <f>IFERROR(VLOOKUP($B857,'Data '!$B:$H,4,0)," ")</f>
        <v xml:space="preserve"> </v>
      </c>
      <c r="E857" s="33" t="str">
        <f>IFERROR(VLOOKUP($B857,'Data '!$B:$H,4,0)," ")</f>
        <v xml:space="preserve"> </v>
      </c>
      <c r="F857" s="33" t="str">
        <f>IFERROR(VLOOKUP($B857,'Data '!$B:$H,5,0)," ")</f>
        <v xml:space="preserve"> </v>
      </c>
      <c r="G857" s="34" t="str">
        <f>IFERROR(VLOOKUP($B857,'Data '!$B:$H,7,0)," ")</f>
        <v xml:space="preserve"> </v>
      </c>
      <c r="H857" s="34" t="str">
        <f>IFERROR(VLOOKUP($B857,'Data '!$B:$S,18,0)," ")</f>
        <v xml:space="preserve"> </v>
      </c>
      <c r="I857" s="43" t="str">
        <f>IFERROR(VLOOKUP(B857,'Data '!$B:$G,6,0)," ")</f>
        <v xml:space="preserve"> </v>
      </c>
      <c r="J857" s="50"/>
      <c r="K857" s="50"/>
      <c r="L857" s="50"/>
      <c r="M857" s="53" t="str">
        <f t="shared" si="97"/>
        <v>0</v>
      </c>
      <c r="N857" s="32" t="str">
        <f>IFERROR(VLOOKUP(B857,'Data '!$B:$AN,39,0),"0")</f>
        <v>0</v>
      </c>
      <c r="O857" s="37"/>
      <c r="P857" s="37">
        <f t="shared" si="94"/>
        <v>0</v>
      </c>
      <c r="Q857" s="50">
        <f t="shared" si="99"/>
        <v>0</v>
      </c>
      <c r="R857" s="37">
        <f t="shared" si="95"/>
        <v>0</v>
      </c>
      <c r="S857" s="38">
        <f t="shared" si="96"/>
        <v>0</v>
      </c>
    </row>
    <row r="858" spans="1:19" x14ac:dyDescent="0.25">
      <c r="A858" s="31">
        <f t="shared" si="92"/>
        <v>857</v>
      </c>
      <c r="B858" s="99"/>
      <c r="C858" s="33" t="str">
        <f>IFERROR(VLOOKUP(B858,'Data '!$B:$H,3,0)," ")</f>
        <v xml:space="preserve"> </v>
      </c>
      <c r="D858" s="33" t="str">
        <f>IFERROR(VLOOKUP($B858,'Data '!$B:$H,4,0)," ")</f>
        <v xml:space="preserve"> </v>
      </c>
      <c r="E858" s="33" t="str">
        <f>IFERROR(VLOOKUP($B858,'Data '!$B:$H,4,0)," ")</f>
        <v xml:space="preserve"> </v>
      </c>
      <c r="F858" s="33" t="str">
        <f>IFERROR(VLOOKUP($B858,'Data '!$B:$H,5,0)," ")</f>
        <v xml:space="preserve"> </v>
      </c>
      <c r="G858" s="34" t="str">
        <f>IFERROR(VLOOKUP($B858,'Data '!$B:$H,7,0)," ")</f>
        <v xml:space="preserve"> </v>
      </c>
      <c r="H858" s="34" t="str">
        <f>IFERROR(VLOOKUP($B858,'Data '!$B:$S,18,0)," ")</f>
        <v xml:space="preserve"> </v>
      </c>
      <c r="I858" s="43" t="str">
        <f>IFERROR(VLOOKUP(B858,'Data '!$B:$G,6,0)," ")</f>
        <v xml:space="preserve"> </v>
      </c>
      <c r="J858" s="50"/>
      <c r="K858" s="50"/>
      <c r="L858" s="50"/>
      <c r="M858" s="53" t="str">
        <f t="shared" si="97"/>
        <v>0</v>
      </c>
      <c r="N858" s="32" t="str">
        <f>IFERROR(VLOOKUP(B858,'Data '!$B:$AN,39,0),"0")</f>
        <v>0</v>
      </c>
      <c r="O858" s="37"/>
      <c r="P858" s="37">
        <f t="shared" si="94"/>
        <v>0</v>
      </c>
      <c r="Q858" s="50">
        <f t="shared" si="99"/>
        <v>0</v>
      </c>
      <c r="R858" s="37">
        <f t="shared" si="95"/>
        <v>0</v>
      </c>
      <c r="S858" s="38">
        <f t="shared" si="96"/>
        <v>0</v>
      </c>
    </row>
    <row r="859" spans="1:19" x14ac:dyDescent="0.25">
      <c r="A859" s="31">
        <f t="shared" si="92"/>
        <v>858</v>
      </c>
      <c r="B859" s="99"/>
      <c r="C859" s="33" t="str">
        <f>IFERROR(VLOOKUP(B859,'Data '!$B:$H,3,0)," ")</f>
        <v xml:space="preserve"> </v>
      </c>
      <c r="D859" s="33" t="str">
        <f>IFERROR(VLOOKUP($B859,'Data '!$B:$H,4,0)," ")</f>
        <v xml:space="preserve"> </v>
      </c>
      <c r="E859" s="33" t="str">
        <f>IFERROR(VLOOKUP($B859,'Data '!$B:$H,4,0)," ")</f>
        <v xml:space="preserve"> </v>
      </c>
      <c r="F859" s="33" t="str">
        <f>IFERROR(VLOOKUP($B859,'Data '!$B:$H,5,0)," ")</f>
        <v xml:space="preserve"> </v>
      </c>
      <c r="G859" s="34" t="str">
        <f>IFERROR(VLOOKUP($B859,'Data '!$B:$H,7,0)," ")</f>
        <v xml:space="preserve"> </v>
      </c>
      <c r="H859" s="34" t="str">
        <f>IFERROR(VLOOKUP($B859,'Data '!$B:$S,18,0)," ")</f>
        <v xml:space="preserve"> </v>
      </c>
      <c r="I859" s="43" t="str">
        <f>IFERROR(VLOOKUP(B859,'Data '!$B:$G,6,0)," ")</f>
        <v xml:space="preserve"> </v>
      </c>
      <c r="J859" s="50"/>
      <c r="K859" s="50"/>
      <c r="L859" s="50"/>
      <c r="M859" s="53" t="str">
        <f t="shared" si="97"/>
        <v>0</v>
      </c>
      <c r="N859" s="32" t="str">
        <f>IFERROR(VLOOKUP(B859,'Data '!$B:$AN,39,0),"0")</f>
        <v>0</v>
      </c>
      <c r="O859" s="37"/>
      <c r="P859" s="37">
        <f t="shared" si="94"/>
        <v>0</v>
      </c>
      <c r="Q859" s="50">
        <f t="shared" si="99"/>
        <v>0</v>
      </c>
      <c r="R859" s="37">
        <f t="shared" si="95"/>
        <v>0</v>
      </c>
      <c r="S859" s="38">
        <f t="shared" si="96"/>
        <v>0</v>
      </c>
    </row>
    <row r="860" spans="1:19" x14ac:dyDescent="0.25">
      <c r="A860" s="31">
        <f t="shared" si="92"/>
        <v>859</v>
      </c>
      <c r="B860" s="99"/>
      <c r="C860" s="33" t="str">
        <f>IFERROR(VLOOKUP(B860,'Data '!$B:$H,3,0)," ")</f>
        <v xml:space="preserve"> </v>
      </c>
      <c r="D860" s="33" t="str">
        <f>IFERROR(VLOOKUP($B860,'Data '!$B:$H,4,0)," ")</f>
        <v xml:space="preserve"> </v>
      </c>
      <c r="E860" s="33" t="str">
        <f>IFERROR(VLOOKUP($B860,'Data '!$B:$H,4,0)," ")</f>
        <v xml:space="preserve"> </v>
      </c>
      <c r="F860" s="33" t="str">
        <f>IFERROR(VLOOKUP($B860,'Data '!$B:$H,5,0)," ")</f>
        <v xml:space="preserve"> </v>
      </c>
      <c r="G860" s="34" t="str">
        <f>IFERROR(VLOOKUP($B860,'Data '!$B:$H,7,0)," ")</f>
        <v xml:space="preserve"> </v>
      </c>
      <c r="H860" s="34" t="str">
        <f>IFERROR(VLOOKUP($B860,'Data '!$B:$S,18,0)," ")</f>
        <v xml:space="preserve"> </v>
      </c>
      <c r="I860" s="43" t="str">
        <f>IFERROR(VLOOKUP(B860,'Data '!$B:$G,6,0)," ")</f>
        <v xml:space="preserve"> </v>
      </c>
      <c r="J860" s="50"/>
      <c r="K860" s="50"/>
      <c r="L860" s="50"/>
      <c r="M860" s="53" t="str">
        <f t="shared" si="97"/>
        <v>0</v>
      </c>
      <c r="N860" s="32" t="str">
        <f>IFERROR(VLOOKUP(B860,'Data '!$B:$AN,39,0),"0")</f>
        <v>0</v>
      </c>
      <c r="O860" s="37"/>
      <c r="P860" s="37">
        <f t="shared" si="94"/>
        <v>0</v>
      </c>
      <c r="Q860" s="50">
        <f t="shared" si="99"/>
        <v>0</v>
      </c>
      <c r="R860" s="37">
        <f t="shared" si="95"/>
        <v>0</v>
      </c>
      <c r="S860" s="38">
        <f t="shared" si="96"/>
        <v>0</v>
      </c>
    </row>
    <row r="861" spans="1:19" x14ac:dyDescent="0.25">
      <c r="A861" s="31">
        <f t="shared" si="92"/>
        <v>860</v>
      </c>
      <c r="B861" s="99"/>
      <c r="C861" s="33" t="str">
        <f>IFERROR(VLOOKUP(B861,'Data '!$B:$H,3,0)," ")</f>
        <v xml:space="preserve"> </v>
      </c>
      <c r="D861" s="33" t="str">
        <f>IFERROR(VLOOKUP($B861,'Data '!$B:$H,4,0)," ")</f>
        <v xml:space="preserve"> </v>
      </c>
      <c r="E861" s="33" t="str">
        <f>IFERROR(VLOOKUP($B861,'Data '!$B:$H,4,0)," ")</f>
        <v xml:space="preserve"> </v>
      </c>
      <c r="F861" s="33" t="str">
        <f>IFERROR(VLOOKUP($B861,'Data '!$B:$H,5,0)," ")</f>
        <v xml:space="preserve"> </v>
      </c>
      <c r="G861" s="34" t="str">
        <f>IFERROR(VLOOKUP($B861,'Data '!$B:$H,7,0)," ")</f>
        <v xml:space="preserve"> </v>
      </c>
      <c r="H861" s="34" t="str">
        <f>IFERROR(VLOOKUP($B861,'Data '!$B:$S,18,0)," ")</f>
        <v xml:space="preserve"> </v>
      </c>
      <c r="I861" s="43" t="str">
        <f>IFERROR(VLOOKUP(B861,'Data '!$B:$G,6,0)," ")</f>
        <v xml:space="preserve"> </v>
      </c>
      <c r="J861" s="50"/>
      <c r="K861" s="50"/>
      <c r="L861" s="50"/>
      <c r="M861" s="53" t="str">
        <f t="shared" si="97"/>
        <v>0</v>
      </c>
      <c r="N861" s="32" t="str">
        <f>IFERROR(VLOOKUP(B861,'Data '!$B:$AN,39,0),"0")</f>
        <v>0</v>
      </c>
      <c r="O861" s="37"/>
      <c r="P861" s="37">
        <f t="shared" si="94"/>
        <v>0</v>
      </c>
      <c r="Q861" s="50">
        <f t="shared" si="99"/>
        <v>0</v>
      </c>
      <c r="R861" s="37">
        <f t="shared" si="95"/>
        <v>0</v>
      </c>
      <c r="S861" s="38">
        <f t="shared" si="96"/>
        <v>0</v>
      </c>
    </row>
    <row r="862" spans="1:19" x14ac:dyDescent="0.25">
      <c r="A862" s="31">
        <f t="shared" si="92"/>
        <v>861</v>
      </c>
      <c r="B862" s="99"/>
      <c r="C862" s="33" t="str">
        <f>IFERROR(VLOOKUP(B862,'Data '!$B:$H,3,0)," ")</f>
        <v xml:space="preserve"> </v>
      </c>
      <c r="D862" s="33" t="str">
        <f>IFERROR(VLOOKUP($B862,'Data '!$B:$H,4,0)," ")</f>
        <v xml:space="preserve"> </v>
      </c>
      <c r="E862" s="33" t="str">
        <f>IFERROR(VLOOKUP($B862,'Data '!$B:$H,4,0)," ")</f>
        <v xml:space="preserve"> </v>
      </c>
      <c r="F862" s="33" t="str">
        <f>IFERROR(VLOOKUP($B862,'Data '!$B:$H,5,0)," ")</f>
        <v xml:space="preserve"> </v>
      </c>
      <c r="G862" s="34" t="str">
        <f>IFERROR(VLOOKUP($B862,'Data '!$B:$H,7,0)," ")</f>
        <v xml:space="preserve"> </v>
      </c>
      <c r="H862" s="34" t="str">
        <f>IFERROR(VLOOKUP($B862,'Data '!$B:$S,18,0)," ")</f>
        <v xml:space="preserve"> </v>
      </c>
      <c r="I862" s="43" t="str">
        <f>IFERROR(VLOOKUP(B862,'Data '!$B:$G,6,0)," ")</f>
        <v xml:space="preserve"> </v>
      </c>
      <c r="J862" s="50"/>
      <c r="K862" s="50"/>
      <c r="L862" s="50"/>
      <c r="M862" s="53" t="str">
        <f t="shared" si="97"/>
        <v>0</v>
      </c>
      <c r="N862" s="32" t="str">
        <f>IFERROR(VLOOKUP(B862,'Data '!$B:$AN,39,0),"0")</f>
        <v>0</v>
      </c>
      <c r="O862" s="37"/>
      <c r="P862" s="37">
        <f t="shared" si="94"/>
        <v>0</v>
      </c>
      <c r="Q862" s="50">
        <f t="shared" si="99"/>
        <v>0</v>
      </c>
      <c r="R862" s="37">
        <f t="shared" si="95"/>
        <v>0</v>
      </c>
      <c r="S862" s="38">
        <f t="shared" si="96"/>
        <v>0</v>
      </c>
    </row>
    <row r="863" spans="1:19" x14ac:dyDescent="0.25">
      <c r="A863" s="31">
        <f t="shared" si="92"/>
        <v>862</v>
      </c>
      <c r="B863" s="99"/>
      <c r="C863" s="33" t="str">
        <f>IFERROR(VLOOKUP(B863,'Data '!$B:$H,3,0)," ")</f>
        <v xml:space="preserve"> </v>
      </c>
      <c r="D863" s="33" t="str">
        <f>IFERROR(VLOOKUP($B863,'Data '!$B:$H,4,0)," ")</f>
        <v xml:space="preserve"> </v>
      </c>
      <c r="E863" s="33" t="str">
        <f>IFERROR(VLOOKUP($B863,'Data '!$B:$H,4,0)," ")</f>
        <v xml:space="preserve"> </v>
      </c>
      <c r="F863" s="33" t="str">
        <f>IFERROR(VLOOKUP($B863,'Data '!$B:$H,5,0)," ")</f>
        <v xml:space="preserve"> </v>
      </c>
      <c r="G863" s="34" t="str">
        <f>IFERROR(VLOOKUP($B863,'Data '!$B:$H,7,0)," ")</f>
        <v xml:space="preserve"> </v>
      </c>
      <c r="H863" s="34" t="str">
        <f>IFERROR(VLOOKUP($B863,'Data '!$B:$S,18,0)," ")</f>
        <v xml:space="preserve"> </v>
      </c>
      <c r="I863" s="43" t="str">
        <f>IFERROR(VLOOKUP(B863,'Data '!$B:$G,6,0)," ")</f>
        <v xml:space="preserve"> </v>
      </c>
      <c r="J863" s="50"/>
      <c r="K863" s="50"/>
      <c r="L863" s="50"/>
      <c r="M863" s="53" t="str">
        <f t="shared" si="97"/>
        <v>0</v>
      </c>
      <c r="N863" s="32" t="str">
        <f>IFERROR(VLOOKUP(B863,'Data '!$B:$AN,39,0),"0")</f>
        <v>0</v>
      </c>
      <c r="O863" s="37"/>
      <c r="P863" s="37">
        <f t="shared" si="94"/>
        <v>0</v>
      </c>
      <c r="Q863" s="50">
        <f t="shared" si="99"/>
        <v>0</v>
      </c>
      <c r="R863" s="37">
        <f t="shared" si="95"/>
        <v>0</v>
      </c>
      <c r="S863" s="38">
        <f t="shared" si="96"/>
        <v>0</v>
      </c>
    </row>
    <row r="864" spans="1:19" x14ac:dyDescent="0.25">
      <c r="A864" s="31">
        <f t="shared" si="92"/>
        <v>863</v>
      </c>
      <c r="B864" s="99"/>
      <c r="C864" s="33" t="str">
        <f>IFERROR(VLOOKUP(B864,'Data '!$B:$H,3,0)," ")</f>
        <v xml:space="preserve"> </v>
      </c>
      <c r="D864" s="33" t="str">
        <f>IFERROR(VLOOKUP($B864,'Data '!$B:$H,4,0)," ")</f>
        <v xml:space="preserve"> </v>
      </c>
      <c r="E864" s="33" t="str">
        <f>IFERROR(VLOOKUP($B864,'Data '!$B:$H,4,0)," ")</f>
        <v xml:space="preserve"> </v>
      </c>
      <c r="F864" s="33" t="str">
        <f>IFERROR(VLOOKUP($B864,'Data '!$B:$H,5,0)," ")</f>
        <v xml:space="preserve"> </v>
      </c>
      <c r="G864" s="34" t="str">
        <f>IFERROR(VLOOKUP($B864,'Data '!$B:$H,7,0)," ")</f>
        <v xml:space="preserve"> </v>
      </c>
      <c r="H864" s="34" t="str">
        <f>IFERROR(VLOOKUP($B864,'Data '!$B:$S,18,0)," ")</f>
        <v xml:space="preserve"> </v>
      </c>
      <c r="I864" s="43" t="str">
        <f>IFERROR(VLOOKUP(B864,'Data '!$B:$G,6,0)," ")</f>
        <v xml:space="preserve"> </v>
      </c>
      <c r="J864" s="50"/>
      <c r="K864" s="50"/>
      <c r="L864" s="50"/>
      <c r="M864" s="53" t="str">
        <f t="shared" si="97"/>
        <v>0</v>
      </c>
      <c r="N864" s="32" t="str">
        <f>IFERROR(VLOOKUP(B864,'Data '!$B:$AN,39,0),"0")</f>
        <v>0</v>
      </c>
      <c r="O864" s="37"/>
      <c r="P864" s="37">
        <f t="shared" si="94"/>
        <v>0</v>
      </c>
      <c r="Q864" s="50">
        <f t="shared" si="99"/>
        <v>0</v>
      </c>
      <c r="R864" s="37">
        <f t="shared" si="95"/>
        <v>0</v>
      </c>
      <c r="S864" s="38">
        <f t="shared" si="96"/>
        <v>0</v>
      </c>
    </row>
    <row r="865" spans="1:19" x14ac:dyDescent="0.25">
      <c r="A865" s="31">
        <f t="shared" si="92"/>
        <v>864</v>
      </c>
      <c r="B865" s="99"/>
      <c r="C865" s="33" t="str">
        <f>IFERROR(VLOOKUP(B865,'Data '!$B:$H,3,0)," ")</f>
        <v xml:space="preserve"> </v>
      </c>
      <c r="D865" s="33" t="str">
        <f>IFERROR(VLOOKUP($B865,'Data '!$B:$H,4,0)," ")</f>
        <v xml:space="preserve"> </v>
      </c>
      <c r="E865" s="33" t="str">
        <f>IFERROR(VLOOKUP($B865,'Data '!$B:$H,4,0)," ")</f>
        <v xml:space="preserve"> </v>
      </c>
      <c r="F865" s="33" t="str">
        <f>IFERROR(VLOOKUP($B865,'Data '!$B:$H,5,0)," ")</f>
        <v xml:space="preserve"> </v>
      </c>
      <c r="G865" s="34" t="str">
        <f>IFERROR(VLOOKUP($B865,'Data '!$B:$H,7,0)," ")</f>
        <v xml:space="preserve"> </v>
      </c>
      <c r="H865" s="34" t="str">
        <f>IFERROR(VLOOKUP($B865,'Data '!$B:$S,18,0)," ")</f>
        <v xml:space="preserve"> </v>
      </c>
      <c r="I865" s="43" t="str">
        <f>IFERROR(VLOOKUP(B865,'Data '!$B:$G,6,0)," ")</f>
        <v xml:space="preserve"> </v>
      </c>
      <c r="J865" s="50"/>
      <c r="K865" s="50"/>
      <c r="L865" s="50"/>
      <c r="M865" s="53" t="str">
        <f t="shared" si="97"/>
        <v>0</v>
      </c>
      <c r="N865" s="32" t="str">
        <f>IFERROR(VLOOKUP(B865,'Data '!$B:$AN,39,0),"0")</f>
        <v>0</v>
      </c>
      <c r="O865" s="37"/>
      <c r="P865" s="37">
        <f t="shared" si="94"/>
        <v>0</v>
      </c>
      <c r="Q865" s="50">
        <f t="shared" si="99"/>
        <v>0</v>
      </c>
      <c r="R865" s="37">
        <f t="shared" si="95"/>
        <v>0</v>
      </c>
      <c r="S865" s="38">
        <f t="shared" si="96"/>
        <v>0</v>
      </c>
    </row>
    <row r="866" spans="1:19" x14ac:dyDescent="0.25">
      <c r="A866" s="31">
        <f t="shared" si="92"/>
        <v>865</v>
      </c>
      <c r="B866" s="99"/>
      <c r="C866" s="33" t="str">
        <f>IFERROR(VLOOKUP(B866,'Data '!$B:$H,3,0)," ")</f>
        <v xml:space="preserve"> </v>
      </c>
      <c r="D866" s="33" t="str">
        <f>IFERROR(VLOOKUP($B866,'Data '!$B:$H,4,0)," ")</f>
        <v xml:space="preserve"> </v>
      </c>
      <c r="E866" s="33" t="str">
        <f>IFERROR(VLOOKUP($B866,'Data '!$B:$H,4,0)," ")</f>
        <v xml:space="preserve"> </v>
      </c>
      <c r="F866" s="33" t="str">
        <f>IFERROR(VLOOKUP($B866,'Data '!$B:$H,5,0)," ")</f>
        <v xml:space="preserve"> </v>
      </c>
      <c r="G866" s="34" t="str">
        <f>IFERROR(VLOOKUP($B866,'Data '!$B:$H,7,0)," ")</f>
        <v xml:space="preserve"> </v>
      </c>
      <c r="H866" s="34" t="str">
        <f>IFERROR(VLOOKUP($B866,'Data '!$B:$S,18,0)," ")</f>
        <v xml:space="preserve"> </v>
      </c>
      <c r="I866" s="43" t="str">
        <f>IFERROR(VLOOKUP(B866,'Data '!$B:$G,6,0)," ")</f>
        <v xml:space="preserve"> </v>
      </c>
      <c r="J866" s="50"/>
      <c r="K866" s="50"/>
      <c r="L866" s="50"/>
      <c r="M866" s="53" t="str">
        <f t="shared" si="97"/>
        <v>0</v>
      </c>
      <c r="N866" s="32" t="str">
        <f>IFERROR(VLOOKUP(B866,'Data '!$B:$AN,39,0),"0")</f>
        <v>0</v>
      </c>
      <c r="O866" s="37"/>
      <c r="P866" s="37">
        <f t="shared" si="94"/>
        <v>0</v>
      </c>
      <c r="Q866" s="50">
        <f t="shared" si="99"/>
        <v>0</v>
      </c>
      <c r="R866" s="37">
        <f t="shared" si="95"/>
        <v>0</v>
      </c>
      <c r="S866" s="38">
        <f t="shared" si="96"/>
        <v>0</v>
      </c>
    </row>
    <row r="867" spans="1:19" x14ac:dyDescent="0.25">
      <c r="A867" s="31">
        <f t="shared" si="92"/>
        <v>866</v>
      </c>
      <c r="B867" s="99"/>
      <c r="C867" s="33" t="str">
        <f>IFERROR(VLOOKUP(B867,'Data '!$B:$H,3,0)," ")</f>
        <v xml:space="preserve"> </v>
      </c>
      <c r="D867" s="33" t="str">
        <f>IFERROR(VLOOKUP($B867,'Data '!$B:$H,4,0)," ")</f>
        <v xml:space="preserve"> </v>
      </c>
      <c r="E867" s="33" t="str">
        <f>IFERROR(VLOOKUP($B867,'Data '!$B:$H,4,0)," ")</f>
        <v xml:space="preserve"> </v>
      </c>
      <c r="F867" s="33" t="str">
        <f>IFERROR(VLOOKUP($B867,'Data '!$B:$H,5,0)," ")</f>
        <v xml:space="preserve"> </v>
      </c>
      <c r="G867" s="34" t="str">
        <f>IFERROR(VLOOKUP($B867,'Data '!$B:$H,7,0)," ")</f>
        <v xml:space="preserve"> </v>
      </c>
      <c r="H867" s="34" t="str">
        <f>IFERROR(VLOOKUP($B867,'Data '!$B:$S,18,0)," ")</f>
        <v xml:space="preserve"> </v>
      </c>
      <c r="I867" s="43" t="str">
        <f>IFERROR(VLOOKUP(B867,'Data '!$B:$G,6,0)," ")</f>
        <v xml:space="preserve"> </v>
      </c>
      <c r="J867" s="50"/>
      <c r="K867" s="50"/>
      <c r="L867" s="50"/>
      <c r="M867" s="53" t="str">
        <f t="shared" si="97"/>
        <v>0</v>
      </c>
      <c r="N867" s="32" t="str">
        <f>IFERROR(VLOOKUP(B867,'Data '!$B:$AN,39,0),"0")</f>
        <v>0</v>
      </c>
      <c r="O867" s="37"/>
      <c r="P867" s="37">
        <f t="shared" si="94"/>
        <v>0</v>
      </c>
      <c r="Q867" s="50">
        <f t="shared" si="99"/>
        <v>0</v>
      </c>
      <c r="R867" s="37">
        <f t="shared" si="95"/>
        <v>0</v>
      </c>
      <c r="S867" s="38">
        <f t="shared" si="96"/>
        <v>0</v>
      </c>
    </row>
    <row r="868" spans="1:19" x14ac:dyDescent="0.25">
      <c r="A868" s="31">
        <f t="shared" si="92"/>
        <v>867</v>
      </c>
      <c r="B868" s="99"/>
      <c r="C868" s="33" t="str">
        <f>IFERROR(VLOOKUP(B868,'Data '!$B:$H,3,0)," ")</f>
        <v xml:space="preserve"> </v>
      </c>
      <c r="D868" s="33" t="str">
        <f>IFERROR(VLOOKUP($B868,'Data '!$B:$H,4,0)," ")</f>
        <v xml:space="preserve"> </v>
      </c>
      <c r="E868" s="33" t="str">
        <f>IFERROR(VLOOKUP($B868,'Data '!$B:$H,4,0)," ")</f>
        <v xml:space="preserve"> </v>
      </c>
      <c r="F868" s="33" t="str">
        <f>IFERROR(VLOOKUP($B868,'Data '!$B:$H,5,0)," ")</f>
        <v xml:space="preserve"> </v>
      </c>
      <c r="G868" s="34" t="str">
        <f>IFERROR(VLOOKUP($B868,'Data '!$B:$H,7,0)," ")</f>
        <v xml:space="preserve"> </v>
      </c>
      <c r="H868" s="34" t="str">
        <f>IFERROR(VLOOKUP($B868,'Data '!$B:$S,18,0)," ")</f>
        <v xml:space="preserve"> </v>
      </c>
      <c r="I868" s="43" t="str">
        <f>IFERROR(VLOOKUP(B868,'Data '!$B:$G,6,0)," ")</f>
        <v xml:space="preserve"> </v>
      </c>
      <c r="J868" s="50"/>
      <c r="K868" s="50"/>
      <c r="L868" s="50"/>
      <c r="M868" s="53" t="str">
        <f t="shared" si="97"/>
        <v>0</v>
      </c>
      <c r="N868" s="32" t="str">
        <f>IFERROR(VLOOKUP(B868,'Data '!$B:$AN,39,0),"0")</f>
        <v>0</v>
      </c>
      <c r="O868" s="37"/>
      <c r="P868" s="37">
        <f t="shared" si="94"/>
        <v>0</v>
      </c>
      <c r="Q868" s="50">
        <f t="shared" si="99"/>
        <v>0</v>
      </c>
      <c r="R868" s="37">
        <f t="shared" si="95"/>
        <v>0</v>
      </c>
      <c r="S868" s="38">
        <f t="shared" si="96"/>
        <v>0</v>
      </c>
    </row>
    <row r="869" spans="1:19" x14ac:dyDescent="0.25">
      <c r="A869" s="31">
        <f t="shared" si="92"/>
        <v>868</v>
      </c>
      <c r="B869" s="99"/>
      <c r="C869" s="33" t="str">
        <f>IFERROR(VLOOKUP(B869,'Data '!$B:$H,3,0)," ")</f>
        <v xml:space="preserve"> </v>
      </c>
      <c r="D869" s="33" t="str">
        <f>IFERROR(VLOOKUP($B869,'Data '!$B:$H,4,0)," ")</f>
        <v xml:space="preserve"> </v>
      </c>
      <c r="E869" s="33" t="str">
        <f>IFERROR(VLOOKUP($B869,'Data '!$B:$H,4,0)," ")</f>
        <v xml:space="preserve"> </v>
      </c>
      <c r="F869" s="33" t="str">
        <f>IFERROR(VLOOKUP($B869,'Data '!$B:$H,5,0)," ")</f>
        <v xml:space="preserve"> </v>
      </c>
      <c r="G869" s="34" t="str">
        <f>IFERROR(VLOOKUP($B869,'Data '!$B:$H,7,0)," ")</f>
        <v xml:space="preserve"> </v>
      </c>
      <c r="H869" s="34" t="str">
        <f>IFERROR(VLOOKUP($B869,'Data '!$B:$S,18,0)," ")</f>
        <v xml:space="preserve"> </v>
      </c>
      <c r="I869" s="43" t="str">
        <f>IFERROR(VLOOKUP(B869,'Data '!$B:$G,6,0)," ")</f>
        <v xml:space="preserve"> </v>
      </c>
      <c r="J869" s="50"/>
      <c r="K869" s="50"/>
      <c r="L869" s="50"/>
      <c r="M869" s="53" t="str">
        <f t="shared" si="97"/>
        <v>0</v>
      </c>
      <c r="N869" s="32" t="str">
        <f>IFERROR(VLOOKUP(B869,'Data '!$B:$AN,39,0),"0")</f>
        <v>0</v>
      </c>
      <c r="O869" s="37"/>
      <c r="P869" s="37">
        <f t="shared" si="94"/>
        <v>0</v>
      </c>
      <c r="Q869" s="50">
        <f t="shared" si="99"/>
        <v>0</v>
      </c>
      <c r="R869" s="37">
        <f t="shared" si="95"/>
        <v>0</v>
      </c>
      <c r="S869" s="38">
        <f t="shared" si="96"/>
        <v>0</v>
      </c>
    </row>
    <row r="870" spans="1:19" x14ac:dyDescent="0.25">
      <c r="A870" s="31">
        <f t="shared" si="92"/>
        <v>869</v>
      </c>
      <c r="B870" s="99"/>
      <c r="C870" s="33" t="str">
        <f>IFERROR(VLOOKUP(B870,'Data '!$B:$H,3,0)," ")</f>
        <v xml:space="preserve"> </v>
      </c>
      <c r="D870" s="33" t="str">
        <f>IFERROR(VLOOKUP($B870,'Data '!$B:$H,4,0)," ")</f>
        <v xml:space="preserve"> </v>
      </c>
      <c r="E870" s="33" t="str">
        <f>IFERROR(VLOOKUP($B870,'Data '!$B:$H,4,0)," ")</f>
        <v xml:space="preserve"> </v>
      </c>
      <c r="F870" s="33" t="str">
        <f>IFERROR(VLOOKUP($B870,'Data '!$B:$H,5,0)," ")</f>
        <v xml:space="preserve"> </v>
      </c>
      <c r="G870" s="34" t="str">
        <f>IFERROR(VLOOKUP($B870,'Data '!$B:$H,7,0)," ")</f>
        <v xml:space="preserve"> </v>
      </c>
      <c r="H870" s="34" t="str">
        <f>IFERROR(VLOOKUP($B870,'Data '!$B:$S,18,0)," ")</f>
        <v xml:space="preserve"> </v>
      </c>
      <c r="I870" s="43" t="str">
        <f>IFERROR(VLOOKUP(B870,'Data '!$B:$G,6,0)," ")</f>
        <v xml:space="preserve"> </v>
      </c>
      <c r="J870" s="50"/>
      <c r="K870" s="50"/>
      <c r="L870" s="50"/>
      <c r="M870" s="53" t="str">
        <f t="shared" si="97"/>
        <v>0</v>
      </c>
      <c r="N870" s="32" t="str">
        <f>IFERROR(VLOOKUP(B870,'Data '!$B:$AN,39,0),"0")</f>
        <v>0</v>
      </c>
      <c r="O870" s="37"/>
      <c r="P870" s="37">
        <f t="shared" si="94"/>
        <v>0</v>
      </c>
      <c r="Q870" s="50">
        <f t="shared" si="99"/>
        <v>0</v>
      </c>
      <c r="R870" s="37">
        <f t="shared" si="95"/>
        <v>0</v>
      </c>
      <c r="S870" s="38">
        <f t="shared" si="96"/>
        <v>0</v>
      </c>
    </row>
    <row r="871" spans="1:19" x14ac:dyDescent="0.25">
      <c r="A871" s="31">
        <f t="shared" si="92"/>
        <v>870</v>
      </c>
      <c r="B871" s="99"/>
      <c r="C871" s="33" t="str">
        <f>IFERROR(VLOOKUP(B871,'Data '!$B:$H,3,0)," ")</f>
        <v xml:space="preserve"> </v>
      </c>
      <c r="D871" s="33" t="str">
        <f>IFERROR(VLOOKUP($B871,'Data '!$B:$H,4,0)," ")</f>
        <v xml:space="preserve"> </v>
      </c>
      <c r="E871" s="33" t="str">
        <f>IFERROR(VLOOKUP($B871,'Data '!$B:$H,4,0)," ")</f>
        <v xml:space="preserve"> </v>
      </c>
      <c r="F871" s="33" t="str">
        <f>IFERROR(VLOOKUP($B871,'Data '!$B:$H,5,0)," ")</f>
        <v xml:space="preserve"> </v>
      </c>
      <c r="G871" s="34" t="str">
        <f>IFERROR(VLOOKUP($B871,'Data '!$B:$H,7,0)," ")</f>
        <v xml:space="preserve"> </v>
      </c>
      <c r="H871" s="34" t="str">
        <f>IFERROR(VLOOKUP($B871,'Data '!$B:$S,18,0)," ")</f>
        <v xml:space="preserve"> </v>
      </c>
      <c r="I871" s="43" t="str">
        <f>IFERROR(VLOOKUP(B871,'Data '!$B:$G,6,0)," ")</f>
        <v xml:space="preserve"> </v>
      </c>
      <c r="J871" s="50"/>
      <c r="K871" s="50"/>
      <c r="L871" s="50"/>
      <c r="M871" s="53" t="str">
        <f t="shared" si="97"/>
        <v>0</v>
      </c>
      <c r="N871" s="32" t="str">
        <f>IFERROR(VLOOKUP(B871,'Data '!$B:$AN,39,0),"0")</f>
        <v>0</v>
      </c>
      <c r="O871" s="37"/>
      <c r="P871" s="37">
        <f t="shared" si="94"/>
        <v>0</v>
      </c>
      <c r="Q871" s="50">
        <f t="shared" si="99"/>
        <v>0</v>
      </c>
      <c r="R871" s="37">
        <f t="shared" si="95"/>
        <v>0</v>
      </c>
      <c r="S871" s="38">
        <f t="shared" si="96"/>
        <v>0</v>
      </c>
    </row>
    <row r="872" spans="1:19" x14ac:dyDescent="0.25">
      <c r="A872" s="31">
        <f t="shared" si="92"/>
        <v>871</v>
      </c>
      <c r="B872" s="99"/>
      <c r="C872" s="33" t="str">
        <f>IFERROR(VLOOKUP(B872,'Data '!$B:$H,3,0)," ")</f>
        <v xml:space="preserve"> </v>
      </c>
      <c r="D872" s="33" t="str">
        <f>IFERROR(VLOOKUP($B872,'Data '!$B:$H,4,0)," ")</f>
        <v xml:space="preserve"> </v>
      </c>
      <c r="E872" s="33" t="str">
        <f>IFERROR(VLOOKUP($B872,'Data '!$B:$H,4,0)," ")</f>
        <v xml:space="preserve"> </v>
      </c>
      <c r="F872" s="33" t="str">
        <f>IFERROR(VLOOKUP($B872,'Data '!$B:$H,5,0)," ")</f>
        <v xml:space="preserve"> </v>
      </c>
      <c r="G872" s="34" t="str">
        <f>IFERROR(VLOOKUP($B872,'Data '!$B:$H,7,0)," ")</f>
        <v xml:space="preserve"> </v>
      </c>
      <c r="H872" s="34" t="str">
        <f>IFERROR(VLOOKUP($B872,'Data '!$B:$S,18,0)," ")</f>
        <v xml:space="preserve"> </v>
      </c>
      <c r="I872" s="43" t="str">
        <f>IFERROR(VLOOKUP(B872,'Data '!$B:$G,6,0)," ")</f>
        <v xml:space="preserve"> </v>
      </c>
      <c r="J872" s="50"/>
      <c r="K872" s="50"/>
      <c r="L872" s="50"/>
      <c r="M872" s="53" t="str">
        <f t="shared" si="97"/>
        <v>0</v>
      </c>
      <c r="N872" s="32" t="str">
        <f>IFERROR(VLOOKUP(B872,'Data '!$B:$AN,39,0),"0")</f>
        <v>0</v>
      </c>
      <c r="O872" s="37"/>
      <c r="P872" s="37">
        <f t="shared" si="94"/>
        <v>0</v>
      </c>
      <c r="Q872" s="50">
        <f t="shared" si="99"/>
        <v>0</v>
      </c>
      <c r="R872" s="37">
        <f t="shared" si="95"/>
        <v>0</v>
      </c>
      <c r="S872" s="38">
        <f t="shared" si="96"/>
        <v>0</v>
      </c>
    </row>
    <row r="873" spans="1:19" x14ac:dyDescent="0.25">
      <c r="A873" s="31">
        <f t="shared" si="92"/>
        <v>872</v>
      </c>
      <c r="B873" s="99"/>
      <c r="C873" s="33" t="str">
        <f>IFERROR(VLOOKUP(B873,'Data '!$B:$H,3,0)," ")</f>
        <v xml:space="preserve"> </v>
      </c>
      <c r="D873" s="33" t="str">
        <f>IFERROR(VLOOKUP($B873,'Data '!$B:$H,4,0)," ")</f>
        <v xml:space="preserve"> </v>
      </c>
      <c r="E873" s="33" t="str">
        <f>IFERROR(VLOOKUP($B873,'Data '!$B:$H,4,0)," ")</f>
        <v xml:space="preserve"> </v>
      </c>
      <c r="F873" s="33" t="str">
        <f>IFERROR(VLOOKUP($B873,'Data '!$B:$H,5,0)," ")</f>
        <v xml:space="preserve"> </v>
      </c>
      <c r="G873" s="34" t="str">
        <f>IFERROR(VLOOKUP($B873,'Data '!$B:$H,7,0)," ")</f>
        <v xml:space="preserve"> </v>
      </c>
      <c r="H873" s="34" t="str">
        <f>IFERROR(VLOOKUP($B873,'Data '!$B:$S,18,0)," ")</f>
        <v xml:space="preserve"> </v>
      </c>
      <c r="I873" s="43" t="str">
        <f>IFERROR(VLOOKUP(B873,'Data '!$B:$G,6,0)," ")</f>
        <v xml:space="preserve"> </v>
      </c>
      <c r="J873" s="50"/>
      <c r="K873" s="50"/>
      <c r="L873" s="50"/>
      <c r="M873" s="53" t="str">
        <f t="shared" si="97"/>
        <v>0</v>
      </c>
      <c r="N873" s="32" t="str">
        <f>IFERROR(VLOOKUP(B873,'Data '!$B:$AN,39,0),"0")</f>
        <v>0</v>
      </c>
      <c r="O873" s="37"/>
      <c r="P873" s="37">
        <f t="shared" si="94"/>
        <v>0</v>
      </c>
      <c r="Q873" s="50">
        <f t="shared" si="99"/>
        <v>0</v>
      </c>
      <c r="R873" s="37">
        <f t="shared" si="95"/>
        <v>0</v>
      </c>
      <c r="S873" s="38">
        <f t="shared" si="96"/>
        <v>0</v>
      </c>
    </row>
    <row r="874" spans="1:19" x14ac:dyDescent="0.25">
      <c r="A874" s="31">
        <f t="shared" si="92"/>
        <v>873</v>
      </c>
      <c r="B874" s="99"/>
      <c r="C874" s="33" t="str">
        <f>IFERROR(VLOOKUP(B874,'Data '!$B:$H,3,0)," ")</f>
        <v xml:space="preserve"> </v>
      </c>
      <c r="D874" s="33" t="str">
        <f>IFERROR(VLOOKUP($B874,'Data '!$B:$H,4,0)," ")</f>
        <v xml:space="preserve"> </v>
      </c>
      <c r="E874" s="33" t="str">
        <f>IFERROR(VLOOKUP($B874,'Data '!$B:$H,4,0)," ")</f>
        <v xml:space="preserve"> </v>
      </c>
      <c r="F874" s="33" t="str">
        <f>IFERROR(VLOOKUP($B874,'Data '!$B:$H,5,0)," ")</f>
        <v xml:space="preserve"> </v>
      </c>
      <c r="G874" s="34" t="str">
        <f>IFERROR(VLOOKUP($B874,'Data '!$B:$H,7,0)," ")</f>
        <v xml:space="preserve"> </v>
      </c>
      <c r="H874" s="34" t="str">
        <f>IFERROR(VLOOKUP($B874,'Data '!$B:$S,18,0)," ")</f>
        <v xml:space="preserve"> </v>
      </c>
      <c r="I874" s="43" t="str">
        <f>IFERROR(VLOOKUP(B874,'Data '!$B:$G,6,0)," ")</f>
        <v xml:space="preserve"> </v>
      </c>
      <c r="J874" s="50"/>
      <c r="K874" s="50"/>
      <c r="L874" s="50"/>
      <c r="M874" s="53" t="str">
        <f t="shared" si="97"/>
        <v>0</v>
      </c>
      <c r="N874" s="32" t="str">
        <f>IFERROR(VLOOKUP(B874,'Data '!$B:$AN,39,0),"0")</f>
        <v>0</v>
      </c>
      <c r="O874" s="37"/>
      <c r="P874" s="37">
        <f t="shared" si="94"/>
        <v>0</v>
      </c>
      <c r="Q874" s="50">
        <f t="shared" si="99"/>
        <v>0</v>
      </c>
      <c r="R874" s="37">
        <f t="shared" si="95"/>
        <v>0</v>
      </c>
      <c r="S874" s="38">
        <f t="shared" si="96"/>
        <v>0</v>
      </c>
    </row>
    <row r="875" spans="1:19" x14ac:dyDescent="0.25">
      <c r="A875" s="31">
        <f t="shared" si="92"/>
        <v>874</v>
      </c>
      <c r="B875" s="99"/>
      <c r="C875" s="33" t="str">
        <f>IFERROR(VLOOKUP(B875,'Data '!$B:$H,3,0)," ")</f>
        <v xml:space="preserve"> </v>
      </c>
      <c r="D875" s="33" t="str">
        <f>IFERROR(VLOOKUP($B875,'Data '!$B:$H,4,0)," ")</f>
        <v xml:space="preserve"> </v>
      </c>
      <c r="E875" s="33" t="str">
        <f>IFERROR(VLOOKUP($B875,'Data '!$B:$H,4,0)," ")</f>
        <v xml:space="preserve"> </v>
      </c>
      <c r="F875" s="33" t="str">
        <f>IFERROR(VLOOKUP($B875,'Data '!$B:$H,5,0)," ")</f>
        <v xml:space="preserve"> </v>
      </c>
      <c r="G875" s="34" t="str">
        <f>IFERROR(VLOOKUP($B875,'Data '!$B:$H,7,0)," ")</f>
        <v xml:space="preserve"> </v>
      </c>
      <c r="H875" s="34" t="str">
        <f>IFERROR(VLOOKUP($B875,'Data '!$B:$S,18,0)," ")</f>
        <v xml:space="preserve"> </v>
      </c>
      <c r="I875" s="43" t="str">
        <f>IFERROR(VLOOKUP(B875,'Data '!$B:$G,6,0)," ")</f>
        <v xml:space="preserve"> </v>
      </c>
      <c r="J875" s="50"/>
      <c r="K875" s="50"/>
      <c r="L875" s="50"/>
      <c r="M875" s="53" t="str">
        <f t="shared" si="97"/>
        <v>0</v>
      </c>
      <c r="N875" s="32" t="str">
        <f>IFERROR(VLOOKUP(B875,'Data '!$B:$AN,39,0),"0")</f>
        <v>0</v>
      </c>
      <c r="O875" s="37"/>
      <c r="P875" s="37">
        <f t="shared" si="94"/>
        <v>0</v>
      </c>
      <c r="Q875" s="50">
        <f t="shared" si="99"/>
        <v>0</v>
      </c>
      <c r="R875" s="37">
        <f t="shared" si="95"/>
        <v>0</v>
      </c>
      <c r="S875" s="38">
        <f t="shared" si="96"/>
        <v>0</v>
      </c>
    </row>
    <row r="876" spans="1:19" x14ac:dyDescent="0.25">
      <c r="A876" s="31">
        <f t="shared" si="92"/>
        <v>875</v>
      </c>
      <c r="B876" s="99"/>
      <c r="C876" s="33" t="str">
        <f>IFERROR(VLOOKUP(B876,'Data '!$B:$H,3,0)," ")</f>
        <v xml:space="preserve"> </v>
      </c>
      <c r="D876" s="33" t="str">
        <f>IFERROR(VLOOKUP($B876,'Data '!$B:$H,4,0)," ")</f>
        <v xml:space="preserve"> </v>
      </c>
      <c r="E876" s="33" t="str">
        <f>IFERROR(VLOOKUP($B876,'Data '!$B:$H,4,0)," ")</f>
        <v xml:space="preserve"> </v>
      </c>
      <c r="F876" s="33" t="str">
        <f>IFERROR(VLOOKUP($B876,'Data '!$B:$H,5,0)," ")</f>
        <v xml:space="preserve"> </v>
      </c>
      <c r="G876" s="34" t="str">
        <f>IFERROR(VLOOKUP($B876,'Data '!$B:$H,7,0)," ")</f>
        <v xml:space="preserve"> </v>
      </c>
      <c r="H876" s="34" t="str">
        <f>IFERROR(VLOOKUP($B876,'Data '!$B:$S,18,0)," ")</f>
        <v xml:space="preserve"> </v>
      </c>
      <c r="I876" s="43" t="str">
        <f>IFERROR(VLOOKUP(B876,'Data '!$B:$G,6,0)," ")</f>
        <v xml:space="preserve"> </v>
      </c>
      <c r="J876" s="50"/>
      <c r="K876" s="50"/>
      <c r="L876" s="50"/>
      <c r="M876" s="53" t="str">
        <f t="shared" si="97"/>
        <v>0</v>
      </c>
      <c r="N876" s="32" t="str">
        <f>IFERROR(VLOOKUP(B876,'Data '!$B:$AN,39,0),"0")</f>
        <v>0</v>
      </c>
      <c r="O876" s="37"/>
      <c r="P876" s="37">
        <f t="shared" si="94"/>
        <v>0</v>
      </c>
      <c r="Q876" s="50">
        <f t="shared" si="99"/>
        <v>0</v>
      </c>
      <c r="R876" s="37">
        <f t="shared" si="95"/>
        <v>0</v>
      </c>
      <c r="S876" s="38">
        <f t="shared" si="96"/>
        <v>0</v>
      </c>
    </row>
    <row r="877" spans="1:19" x14ac:dyDescent="0.25">
      <c r="A877" s="31">
        <f t="shared" si="92"/>
        <v>876</v>
      </c>
      <c r="B877" s="99"/>
      <c r="C877" s="33" t="str">
        <f>IFERROR(VLOOKUP(B877,'Data '!$B:$H,3,0)," ")</f>
        <v xml:space="preserve"> </v>
      </c>
      <c r="D877" s="33" t="str">
        <f>IFERROR(VLOOKUP($B877,'Data '!$B:$H,4,0)," ")</f>
        <v xml:space="preserve"> </v>
      </c>
      <c r="E877" s="33" t="str">
        <f>IFERROR(VLOOKUP($B877,'Data '!$B:$H,4,0)," ")</f>
        <v xml:space="preserve"> </v>
      </c>
      <c r="F877" s="33" t="str">
        <f>IFERROR(VLOOKUP($B877,'Data '!$B:$H,5,0)," ")</f>
        <v xml:space="preserve"> </v>
      </c>
      <c r="G877" s="34" t="str">
        <f>IFERROR(VLOOKUP($B877,'Data '!$B:$H,7,0)," ")</f>
        <v xml:space="preserve"> </v>
      </c>
      <c r="H877" s="34" t="str">
        <f>IFERROR(VLOOKUP($B877,'Data '!$B:$S,18,0)," ")</f>
        <v xml:space="preserve"> </v>
      </c>
      <c r="I877" s="43" t="str">
        <f>IFERROR(VLOOKUP(B877,'Data '!$B:$G,6,0)," ")</f>
        <v xml:space="preserve"> </v>
      </c>
      <c r="J877" s="50"/>
      <c r="K877" s="50"/>
      <c r="L877" s="50"/>
      <c r="M877" s="53" t="str">
        <f t="shared" si="97"/>
        <v>0</v>
      </c>
      <c r="N877" s="32" t="str">
        <f>IFERROR(VLOOKUP(B877,'Data '!$B:$AN,39,0),"0")</f>
        <v>0</v>
      </c>
      <c r="O877" s="37"/>
      <c r="P877" s="37">
        <f t="shared" si="94"/>
        <v>0</v>
      </c>
      <c r="Q877" s="50">
        <f t="shared" si="99"/>
        <v>0</v>
      </c>
      <c r="R877" s="37">
        <f t="shared" si="95"/>
        <v>0</v>
      </c>
      <c r="S877" s="38">
        <f t="shared" si="96"/>
        <v>0</v>
      </c>
    </row>
    <row r="878" spans="1:19" x14ac:dyDescent="0.25">
      <c r="A878" s="31">
        <f t="shared" si="92"/>
        <v>877</v>
      </c>
      <c r="B878" s="99"/>
      <c r="C878" s="33" t="str">
        <f>IFERROR(VLOOKUP(B878,'Data '!$B:$H,3,0)," ")</f>
        <v xml:space="preserve"> </v>
      </c>
      <c r="D878" s="33" t="str">
        <f>IFERROR(VLOOKUP($B878,'Data '!$B:$H,4,0)," ")</f>
        <v xml:space="preserve"> </v>
      </c>
      <c r="E878" s="33" t="str">
        <f>IFERROR(VLOOKUP($B878,'Data '!$B:$H,4,0)," ")</f>
        <v xml:space="preserve"> </v>
      </c>
      <c r="F878" s="33" t="str">
        <f>IFERROR(VLOOKUP($B878,'Data '!$B:$H,5,0)," ")</f>
        <v xml:space="preserve"> </v>
      </c>
      <c r="G878" s="34" t="str">
        <f>IFERROR(VLOOKUP($B878,'Data '!$B:$H,7,0)," ")</f>
        <v xml:space="preserve"> </v>
      </c>
      <c r="H878" s="34" t="str">
        <f>IFERROR(VLOOKUP($B878,'Data '!$B:$S,18,0)," ")</f>
        <v xml:space="preserve"> </v>
      </c>
      <c r="I878" s="43" t="str">
        <f>IFERROR(VLOOKUP(B878,'Data '!$B:$G,6,0)," ")</f>
        <v xml:space="preserve"> </v>
      </c>
      <c r="J878" s="50"/>
      <c r="K878" s="50"/>
      <c r="L878" s="50"/>
      <c r="M878" s="53" t="str">
        <f t="shared" si="97"/>
        <v>0</v>
      </c>
      <c r="N878" s="32" t="str">
        <f>IFERROR(VLOOKUP(B878,'Data '!$B:$AN,39,0),"0")</f>
        <v>0</v>
      </c>
      <c r="O878" s="37"/>
      <c r="P878" s="37">
        <f t="shared" si="94"/>
        <v>0</v>
      </c>
      <c r="Q878" s="50">
        <f t="shared" si="99"/>
        <v>0</v>
      </c>
      <c r="R878" s="37">
        <f t="shared" si="95"/>
        <v>0</v>
      </c>
      <c r="S878" s="38">
        <f t="shared" si="96"/>
        <v>0</v>
      </c>
    </row>
    <row r="879" spans="1:19" x14ac:dyDescent="0.25">
      <c r="A879" s="31">
        <f t="shared" si="92"/>
        <v>878</v>
      </c>
      <c r="B879" s="99"/>
      <c r="C879" s="33" t="str">
        <f>IFERROR(VLOOKUP(B879,'Data '!$B:$H,3,0)," ")</f>
        <v xml:space="preserve"> </v>
      </c>
      <c r="D879" s="33" t="str">
        <f>IFERROR(VLOOKUP($B879,'Data '!$B:$H,4,0)," ")</f>
        <v xml:space="preserve"> </v>
      </c>
      <c r="E879" s="33" t="str">
        <f>IFERROR(VLOOKUP($B879,'Data '!$B:$H,4,0)," ")</f>
        <v xml:space="preserve"> </v>
      </c>
      <c r="F879" s="33" t="str">
        <f>IFERROR(VLOOKUP($B879,'Data '!$B:$H,5,0)," ")</f>
        <v xml:space="preserve"> </v>
      </c>
      <c r="G879" s="34" t="str">
        <f>IFERROR(VLOOKUP($B879,'Data '!$B:$H,7,0)," ")</f>
        <v xml:space="preserve"> </v>
      </c>
      <c r="H879" s="34" t="str">
        <f>IFERROR(VLOOKUP($B879,'Data '!$B:$S,18,0)," ")</f>
        <v xml:space="preserve"> </v>
      </c>
      <c r="I879" s="43" t="str">
        <f>IFERROR(VLOOKUP(B879,'Data '!$B:$G,6,0)," ")</f>
        <v xml:space="preserve"> </v>
      </c>
      <c r="J879" s="50"/>
      <c r="K879" s="50"/>
      <c r="L879" s="50"/>
      <c r="M879" s="53" t="str">
        <f t="shared" si="97"/>
        <v>0</v>
      </c>
      <c r="N879" s="32" t="str">
        <f>IFERROR(VLOOKUP(B879,'Data '!$B:$AN,39,0),"0")</f>
        <v>0</v>
      </c>
      <c r="O879" s="37"/>
      <c r="P879" s="37">
        <f t="shared" si="94"/>
        <v>0</v>
      </c>
      <c r="Q879" s="50">
        <f t="shared" si="99"/>
        <v>0</v>
      </c>
      <c r="R879" s="37">
        <f t="shared" si="95"/>
        <v>0</v>
      </c>
      <c r="S879" s="38">
        <f t="shared" si="96"/>
        <v>0</v>
      </c>
    </row>
    <row r="880" spans="1:19" x14ac:dyDescent="0.25">
      <c r="A880" s="31">
        <f t="shared" si="92"/>
        <v>879</v>
      </c>
      <c r="B880" s="99"/>
      <c r="C880" s="33" t="str">
        <f>IFERROR(VLOOKUP(B880,'Data '!$B:$H,3,0)," ")</f>
        <v xml:space="preserve"> </v>
      </c>
      <c r="D880" s="33" t="str">
        <f>IFERROR(VLOOKUP($B880,'Data '!$B:$H,4,0)," ")</f>
        <v xml:space="preserve"> </v>
      </c>
      <c r="E880" s="33" t="str">
        <f>IFERROR(VLOOKUP($B880,'Data '!$B:$H,4,0)," ")</f>
        <v xml:space="preserve"> </v>
      </c>
      <c r="F880" s="33" t="str">
        <f>IFERROR(VLOOKUP($B880,'Data '!$B:$H,5,0)," ")</f>
        <v xml:space="preserve"> </v>
      </c>
      <c r="G880" s="34" t="str">
        <f>IFERROR(VLOOKUP($B880,'Data '!$B:$H,7,0)," ")</f>
        <v xml:space="preserve"> </v>
      </c>
      <c r="H880" s="34" t="str">
        <f>IFERROR(VLOOKUP($B880,'Data '!$B:$S,18,0)," ")</f>
        <v xml:space="preserve"> </v>
      </c>
      <c r="I880" s="43" t="str">
        <f>IFERROR(VLOOKUP(B880,'Data '!$B:$G,6,0)," ")</f>
        <v xml:space="preserve"> </v>
      </c>
      <c r="J880" s="50"/>
      <c r="K880" s="50"/>
      <c r="L880" s="50"/>
      <c r="M880" s="53" t="str">
        <f t="shared" si="97"/>
        <v>0</v>
      </c>
      <c r="N880" s="32" t="str">
        <f>IFERROR(VLOOKUP(B880,'Data '!$B:$AN,39,0),"0")</f>
        <v>0</v>
      </c>
      <c r="O880" s="37"/>
      <c r="P880" s="37">
        <f t="shared" si="94"/>
        <v>0</v>
      </c>
      <c r="Q880" s="50">
        <f t="shared" si="99"/>
        <v>0</v>
      </c>
      <c r="R880" s="37">
        <f t="shared" si="95"/>
        <v>0</v>
      </c>
      <c r="S880" s="38">
        <f t="shared" si="96"/>
        <v>0</v>
      </c>
    </row>
    <row r="881" spans="1:19" x14ac:dyDescent="0.25">
      <c r="A881" s="31">
        <f t="shared" si="92"/>
        <v>880</v>
      </c>
      <c r="B881" s="99"/>
      <c r="C881" s="33" t="str">
        <f>IFERROR(VLOOKUP(B881,'Data '!$B:$H,3,0)," ")</f>
        <v xml:space="preserve"> </v>
      </c>
      <c r="D881" s="33" t="str">
        <f>IFERROR(VLOOKUP($B881,'Data '!$B:$H,4,0)," ")</f>
        <v xml:space="preserve"> </v>
      </c>
      <c r="E881" s="33" t="str">
        <f>IFERROR(VLOOKUP($B881,'Data '!$B:$H,4,0)," ")</f>
        <v xml:space="preserve"> </v>
      </c>
      <c r="F881" s="33" t="str">
        <f>IFERROR(VLOOKUP($B881,'Data '!$B:$H,5,0)," ")</f>
        <v xml:space="preserve"> </v>
      </c>
      <c r="G881" s="34" t="str">
        <f>IFERROR(VLOOKUP($B881,'Data '!$B:$H,7,0)," ")</f>
        <v xml:space="preserve"> </v>
      </c>
      <c r="H881" s="34" t="str">
        <f>IFERROR(VLOOKUP($B881,'Data '!$B:$S,18,0)," ")</f>
        <v xml:space="preserve"> </v>
      </c>
      <c r="I881" s="43" t="str">
        <f>IFERROR(VLOOKUP(B881,'Data '!$B:$G,6,0)," ")</f>
        <v xml:space="preserve"> </v>
      </c>
      <c r="J881" s="50"/>
      <c r="K881" s="50"/>
      <c r="L881" s="50"/>
      <c r="M881" s="53" t="str">
        <f t="shared" si="97"/>
        <v>0</v>
      </c>
      <c r="N881" s="32" t="str">
        <f>IFERROR(VLOOKUP(B881,'Data '!$B:$AN,39,0),"0")</f>
        <v>0</v>
      </c>
      <c r="O881" s="37"/>
      <c r="P881" s="37">
        <f t="shared" si="94"/>
        <v>0</v>
      </c>
      <c r="Q881" s="50">
        <f t="shared" si="99"/>
        <v>0</v>
      </c>
      <c r="R881" s="37">
        <f t="shared" si="95"/>
        <v>0</v>
      </c>
      <c r="S881" s="38">
        <f t="shared" si="96"/>
        <v>0</v>
      </c>
    </row>
    <row r="882" spans="1:19" x14ac:dyDescent="0.25">
      <c r="A882" s="31">
        <f t="shared" si="92"/>
        <v>881</v>
      </c>
      <c r="B882" s="99"/>
      <c r="C882" s="33" t="str">
        <f>IFERROR(VLOOKUP(B882,'Data '!$B:$H,3,0)," ")</f>
        <v xml:space="preserve"> </v>
      </c>
      <c r="D882" s="33" t="str">
        <f>IFERROR(VLOOKUP($B882,'Data '!$B:$H,4,0)," ")</f>
        <v xml:space="preserve"> </v>
      </c>
      <c r="E882" s="33" t="str">
        <f>IFERROR(VLOOKUP($B882,'Data '!$B:$H,4,0)," ")</f>
        <v xml:space="preserve"> </v>
      </c>
      <c r="F882" s="33" t="str">
        <f>IFERROR(VLOOKUP($B882,'Data '!$B:$H,5,0)," ")</f>
        <v xml:space="preserve"> </v>
      </c>
      <c r="G882" s="34" t="str">
        <f>IFERROR(VLOOKUP($B882,'Data '!$B:$H,7,0)," ")</f>
        <v xml:space="preserve"> </v>
      </c>
      <c r="H882" s="34" t="str">
        <f>IFERROR(VLOOKUP($B882,'Data '!$B:$S,18,0)," ")</f>
        <v xml:space="preserve"> </v>
      </c>
      <c r="I882" s="43" t="str">
        <f>IFERROR(VLOOKUP(B882,'Data '!$B:$G,6,0)," ")</f>
        <v xml:space="preserve"> </v>
      </c>
      <c r="J882" s="50"/>
      <c r="K882" s="50"/>
      <c r="L882" s="50"/>
      <c r="M882" s="53" t="str">
        <f t="shared" si="97"/>
        <v>0</v>
      </c>
      <c r="N882" s="32" t="str">
        <f>IFERROR(VLOOKUP(B882,'Data '!$B:$AN,39,0),"0")</f>
        <v>0</v>
      </c>
      <c r="O882" s="37"/>
      <c r="P882" s="37">
        <f t="shared" si="94"/>
        <v>0</v>
      </c>
      <c r="Q882" s="50">
        <f t="shared" si="99"/>
        <v>0</v>
      </c>
      <c r="R882" s="37">
        <f t="shared" si="95"/>
        <v>0</v>
      </c>
      <c r="S882" s="38">
        <f t="shared" si="96"/>
        <v>0</v>
      </c>
    </row>
    <row r="883" spans="1:19" x14ac:dyDescent="0.25">
      <c r="A883" s="31">
        <f t="shared" si="92"/>
        <v>882</v>
      </c>
      <c r="B883" s="99"/>
      <c r="C883" s="33" t="str">
        <f>IFERROR(VLOOKUP(B883,'Data '!$B:$H,3,0)," ")</f>
        <v xml:space="preserve"> </v>
      </c>
      <c r="D883" s="33" t="str">
        <f>IFERROR(VLOOKUP($B883,'Data '!$B:$H,4,0)," ")</f>
        <v xml:space="preserve"> </v>
      </c>
      <c r="E883" s="33" t="str">
        <f>IFERROR(VLOOKUP($B883,'Data '!$B:$H,4,0)," ")</f>
        <v xml:space="preserve"> </v>
      </c>
      <c r="F883" s="33" t="str">
        <f>IFERROR(VLOOKUP($B883,'Data '!$B:$H,5,0)," ")</f>
        <v xml:space="preserve"> </v>
      </c>
      <c r="G883" s="34" t="str">
        <f>IFERROR(VLOOKUP($B883,'Data '!$B:$H,7,0)," ")</f>
        <v xml:space="preserve"> </v>
      </c>
      <c r="H883" s="34" t="str">
        <f>IFERROR(VLOOKUP($B883,'Data '!$B:$S,18,0)," ")</f>
        <v xml:space="preserve"> </v>
      </c>
      <c r="I883" s="43" t="str">
        <f>IFERROR(VLOOKUP(B883,'Data '!$B:$G,6,0)," ")</f>
        <v xml:space="preserve"> </v>
      </c>
      <c r="J883" s="50"/>
      <c r="K883" s="50"/>
      <c r="L883" s="50"/>
      <c r="M883" s="53" t="str">
        <f t="shared" si="97"/>
        <v>0</v>
      </c>
      <c r="N883" s="32" t="str">
        <f>IFERROR(VLOOKUP(B883,'Data '!$B:$AN,39,0),"0")</f>
        <v>0</v>
      </c>
      <c r="O883" s="37"/>
      <c r="P883" s="37">
        <f t="shared" si="94"/>
        <v>0</v>
      </c>
      <c r="Q883" s="50">
        <f t="shared" si="99"/>
        <v>0</v>
      </c>
      <c r="R883" s="37">
        <f t="shared" si="95"/>
        <v>0</v>
      </c>
      <c r="S883" s="38">
        <f t="shared" si="96"/>
        <v>0</v>
      </c>
    </row>
    <row r="884" spans="1:19" x14ac:dyDescent="0.25">
      <c r="A884" s="31">
        <f t="shared" si="92"/>
        <v>883</v>
      </c>
      <c r="B884" s="99"/>
      <c r="C884" s="33" t="str">
        <f>IFERROR(VLOOKUP(B884,'Data '!$B:$H,3,0)," ")</f>
        <v xml:space="preserve"> </v>
      </c>
      <c r="D884" s="33" t="str">
        <f>IFERROR(VLOOKUP($B884,'Data '!$B:$H,4,0)," ")</f>
        <v xml:space="preserve"> </v>
      </c>
      <c r="E884" s="33" t="str">
        <f>IFERROR(VLOOKUP($B884,'Data '!$B:$H,4,0)," ")</f>
        <v xml:space="preserve"> </v>
      </c>
      <c r="F884" s="33" t="str">
        <f>IFERROR(VLOOKUP($B884,'Data '!$B:$H,5,0)," ")</f>
        <v xml:space="preserve"> </v>
      </c>
      <c r="G884" s="34" t="str">
        <f>IFERROR(VLOOKUP($B884,'Data '!$B:$H,7,0)," ")</f>
        <v xml:space="preserve"> </v>
      </c>
      <c r="H884" s="34" t="str">
        <f>IFERROR(VLOOKUP($B884,'Data '!$B:$S,18,0)," ")</f>
        <v xml:space="preserve"> </v>
      </c>
      <c r="I884" s="43" t="str">
        <f>IFERROR(VLOOKUP(B884,'Data '!$B:$G,6,0)," ")</f>
        <v xml:space="preserve"> </v>
      </c>
      <c r="J884" s="50"/>
      <c r="K884" s="50"/>
      <c r="L884" s="50"/>
      <c r="M884" s="53" t="str">
        <f t="shared" si="97"/>
        <v>0</v>
      </c>
      <c r="N884" s="32" t="str">
        <f>IFERROR(VLOOKUP(B884,'Data '!$B:$AN,39,0),"0")</f>
        <v>0</v>
      </c>
      <c r="O884" s="37"/>
      <c r="P884" s="37">
        <f t="shared" si="94"/>
        <v>0</v>
      </c>
      <c r="Q884" s="50">
        <f t="shared" si="99"/>
        <v>0</v>
      </c>
      <c r="R884" s="37">
        <f t="shared" si="95"/>
        <v>0</v>
      </c>
      <c r="S884" s="38">
        <f t="shared" si="96"/>
        <v>0</v>
      </c>
    </row>
    <row r="885" spans="1:19" x14ac:dyDescent="0.25">
      <c r="A885" s="31">
        <f t="shared" si="92"/>
        <v>884</v>
      </c>
      <c r="B885" s="99"/>
      <c r="C885" s="33" t="str">
        <f>IFERROR(VLOOKUP(B885,'Data '!$B:$H,3,0)," ")</f>
        <v xml:space="preserve"> </v>
      </c>
      <c r="D885" s="33" t="str">
        <f>IFERROR(VLOOKUP($B885,'Data '!$B:$H,4,0)," ")</f>
        <v xml:space="preserve"> </v>
      </c>
      <c r="E885" s="33" t="str">
        <f>IFERROR(VLOOKUP($B885,'Data '!$B:$H,4,0)," ")</f>
        <v xml:space="preserve"> </v>
      </c>
      <c r="F885" s="33" t="str">
        <f>IFERROR(VLOOKUP($B885,'Data '!$B:$H,5,0)," ")</f>
        <v xml:space="preserve"> </v>
      </c>
      <c r="G885" s="34" t="str">
        <f>IFERROR(VLOOKUP($B885,'Data '!$B:$H,7,0)," ")</f>
        <v xml:space="preserve"> </v>
      </c>
      <c r="H885" s="34" t="str">
        <f>IFERROR(VLOOKUP($B885,'Data '!$B:$S,18,0)," ")</f>
        <v xml:space="preserve"> </v>
      </c>
      <c r="I885" s="43" t="str">
        <f>IFERROR(VLOOKUP(B885,'Data '!$B:$G,6,0)," ")</f>
        <v xml:space="preserve"> </v>
      </c>
      <c r="J885" s="50"/>
      <c r="K885" s="50"/>
      <c r="L885" s="50"/>
      <c r="M885" s="53" t="str">
        <f t="shared" si="97"/>
        <v>0</v>
      </c>
      <c r="N885" s="32" t="str">
        <f>IFERROR(VLOOKUP(B885,'Data '!$B:$AN,39,0),"0")</f>
        <v>0</v>
      </c>
      <c r="O885" s="37"/>
      <c r="P885" s="37">
        <f t="shared" si="94"/>
        <v>0</v>
      </c>
      <c r="Q885" s="50">
        <f t="shared" si="99"/>
        <v>0</v>
      </c>
      <c r="R885" s="37">
        <f t="shared" si="95"/>
        <v>0</v>
      </c>
      <c r="S885" s="38">
        <f t="shared" si="96"/>
        <v>0</v>
      </c>
    </row>
    <row r="886" spans="1:19" x14ac:dyDescent="0.25">
      <c r="A886" s="31">
        <f t="shared" si="92"/>
        <v>885</v>
      </c>
      <c r="B886" s="99"/>
      <c r="C886" s="33" t="str">
        <f>IFERROR(VLOOKUP(B886,'Data '!$B:$H,3,0)," ")</f>
        <v xml:space="preserve"> </v>
      </c>
      <c r="D886" s="33" t="str">
        <f>IFERROR(VLOOKUP($B886,'Data '!$B:$H,4,0)," ")</f>
        <v xml:space="preserve"> </v>
      </c>
      <c r="E886" s="33" t="str">
        <f>IFERROR(VLOOKUP($B886,'Data '!$B:$H,4,0)," ")</f>
        <v xml:space="preserve"> </v>
      </c>
      <c r="F886" s="33" t="str">
        <f>IFERROR(VLOOKUP($B886,'Data '!$B:$H,5,0)," ")</f>
        <v xml:space="preserve"> </v>
      </c>
      <c r="G886" s="34" t="str">
        <f>IFERROR(VLOOKUP($B886,'Data '!$B:$H,7,0)," ")</f>
        <v xml:space="preserve"> </v>
      </c>
      <c r="H886" s="34" t="str">
        <f>IFERROR(VLOOKUP($B886,'Data '!$B:$S,18,0)," ")</f>
        <v xml:space="preserve"> </v>
      </c>
      <c r="I886" s="43" t="str">
        <f>IFERROR(VLOOKUP(B886,'Data '!$B:$G,6,0)," ")</f>
        <v xml:space="preserve"> </v>
      </c>
      <c r="J886" s="50"/>
      <c r="K886" s="50"/>
      <c r="L886" s="50"/>
      <c r="M886" s="53" t="str">
        <f t="shared" si="97"/>
        <v>0</v>
      </c>
      <c r="N886" s="32" t="str">
        <f>IFERROR(VLOOKUP(B886,'Data '!$B:$AN,39,0),"0")</f>
        <v>0</v>
      </c>
      <c r="O886" s="37"/>
      <c r="P886" s="37">
        <f t="shared" si="94"/>
        <v>0</v>
      </c>
      <c r="Q886" s="50">
        <f t="shared" si="99"/>
        <v>0</v>
      </c>
      <c r="R886" s="37">
        <f t="shared" si="95"/>
        <v>0</v>
      </c>
      <c r="S886" s="38">
        <f t="shared" si="96"/>
        <v>0</v>
      </c>
    </row>
    <row r="887" spans="1:19" x14ac:dyDescent="0.25">
      <c r="A887" s="31">
        <f t="shared" si="92"/>
        <v>886</v>
      </c>
      <c r="B887" s="99"/>
      <c r="C887" s="33" t="str">
        <f>IFERROR(VLOOKUP(B887,'Data '!$B:$H,3,0)," ")</f>
        <v xml:space="preserve"> </v>
      </c>
      <c r="D887" s="33" t="str">
        <f>IFERROR(VLOOKUP($B887,'Data '!$B:$H,4,0)," ")</f>
        <v xml:space="preserve"> </v>
      </c>
      <c r="E887" s="33" t="str">
        <f>IFERROR(VLOOKUP($B887,'Data '!$B:$H,4,0)," ")</f>
        <v xml:space="preserve"> </v>
      </c>
      <c r="F887" s="33" t="str">
        <f>IFERROR(VLOOKUP($B887,'Data '!$B:$H,5,0)," ")</f>
        <v xml:space="preserve"> </v>
      </c>
      <c r="G887" s="34" t="str">
        <f>IFERROR(VLOOKUP($B887,'Data '!$B:$H,7,0)," ")</f>
        <v xml:space="preserve"> </v>
      </c>
      <c r="H887" s="34" t="str">
        <f>IFERROR(VLOOKUP($B887,'Data '!$B:$S,18,0)," ")</f>
        <v xml:space="preserve"> </v>
      </c>
      <c r="I887" s="43" t="str">
        <f>IFERROR(VLOOKUP(B887,'Data '!$B:$G,6,0)," ")</f>
        <v xml:space="preserve"> </v>
      </c>
      <c r="J887" s="50"/>
      <c r="K887" s="50"/>
      <c r="L887" s="50"/>
      <c r="M887" s="53" t="str">
        <f t="shared" si="97"/>
        <v>0</v>
      </c>
      <c r="N887" s="32" t="str">
        <f>IFERROR(VLOOKUP(B887,'Data '!$B:$AN,39,0),"0")</f>
        <v>0</v>
      </c>
      <c r="O887" s="37"/>
      <c r="P887" s="37">
        <f t="shared" si="94"/>
        <v>0</v>
      </c>
      <c r="Q887" s="50">
        <f t="shared" si="99"/>
        <v>0</v>
      </c>
      <c r="R887" s="37">
        <f t="shared" si="95"/>
        <v>0</v>
      </c>
      <c r="S887" s="38">
        <f t="shared" si="96"/>
        <v>0</v>
      </c>
    </row>
    <row r="888" spans="1:19" x14ac:dyDescent="0.25">
      <c r="A888" s="31">
        <f t="shared" si="92"/>
        <v>887</v>
      </c>
      <c r="B888" s="99"/>
      <c r="C888" s="33" t="str">
        <f>IFERROR(VLOOKUP(B888,'Data '!$B:$H,3,0)," ")</f>
        <v xml:space="preserve"> </v>
      </c>
      <c r="D888" s="33" t="str">
        <f>IFERROR(VLOOKUP($B888,'Data '!$B:$H,4,0)," ")</f>
        <v xml:space="preserve"> </v>
      </c>
      <c r="E888" s="33" t="str">
        <f>IFERROR(VLOOKUP($B888,'Data '!$B:$H,4,0)," ")</f>
        <v xml:space="preserve"> </v>
      </c>
      <c r="F888" s="33" t="str">
        <f>IFERROR(VLOOKUP($B888,'Data '!$B:$H,5,0)," ")</f>
        <v xml:space="preserve"> </v>
      </c>
      <c r="G888" s="34" t="str">
        <f>IFERROR(VLOOKUP($B888,'Data '!$B:$H,7,0)," ")</f>
        <v xml:space="preserve"> </v>
      </c>
      <c r="H888" s="34" t="str">
        <f>IFERROR(VLOOKUP($B888,'Data '!$B:$S,18,0)," ")</f>
        <v xml:space="preserve"> </v>
      </c>
      <c r="I888" s="43" t="str">
        <f>IFERROR(VLOOKUP(B888,'Data '!$B:$G,6,0)," ")</f>
        <v xml:space="preserve"> </v>
      </c>
      <c r="J888" s="50"/>
      <c r="K888" s="50"/>
      <c r="L888" s="50"/>
      <c r="M888" s="53" t="str">
        <f t="shared" si="97"/>
        <v>0</v>
      </c>
      <c r="N888" s="32" t="str">
        <f>IFERROR(VLOOKUP(B888,'Data '!$B:$AN,39,0),"0")</f>
        <v>0</v>
      </c>
      <c r="O888" s="37"/>
      <c r="P888" s="37">
        <f t="shared" si="94"/>
        <v>0</v>
      </c>
      <c r="Q888" s="50">
        <f t="shared" si="99"/>
        <v>0</v>
      </c>
      <c r="R888" s="37">
        <f t="shared" si="95"/>
        <v>0</v>
      </c>
      <c r="S888" s="38">
        <f t="shared" si="96"/>
        <v>0</v>
      </c>
    </row>
    <row r="889" spans="1:19" x14ac:dyDescent="0.25">
      <c r="A889" s="31">
        <f t="shared" si="92"/>
        <v>888</v>
      </c>
      <c r="B889" s="99"/>
      <c r="C889" s="33" t="str">
        <f>IFERROR(VLOOKUP(B889,'Data '!$B:$H,3,0)," ")</f>
        <v xml:space="preserve"> </v>
      </c>
      <c r="D889" s="33" t="str">
        <f>IFERROR(VLOOKUP($B889,'Data '!$B:$H,4,0)," ")</f>
        <v xml:space="preserve"> </v>
      </c>
      <c r="E889" s="33" t="str">
        <f>IFERROR(VLOOKUP($B889,'Data '!$B:$H,4,0)," ")</f>
        <v xml:space="preserve"> </v>
      </c>
      <c r="F889" s="33" t="str">
        <f>IFERROR(VLOOKUP($B889,'Data '!$B:$H,5,0)," ")</f>
        <v xml:space="preserve"> </v>
      </c>
      <c r="G889" s="34" t="str">
        <f>IFERROR(VLOOKUP($B889,'Data '!$B:$H,7,0)," ")</f>
        <v xml:space="preserve"> </v>
      </c>
      <c r="H889" s="34" t="str">
        <f>IFERROR(VLOOKUP($B889,'Data '!$B:$S,18,0)," ")</f>
        <v xml:space="preserve"> </v>
      </c>
      <c r="I889" s="43" t="str">
        <f>IFERROR(VLOOKUP(B889,'Data '!$B:$G,6,0)," ")</f>
        <v xml:space="preserve"> </v>
      </c>
      <c r="J889" s="50"/>
      <c r="K889" s="50"/>
      <c r="L889" s="50"/>
      <c r="M889" s="53" t="str">
        <f t="shared" si="97"/>
        <v>0</v>
      </c>
      <c r="N889" s="32" t="str">
        <f>IFERROR(VLOOKUP(B889,'Data '!$B:$AN,39,0),"0")</f>
        <v>0</v>
      </c>
      <c r="O889" s="37"/>
      <c r="P889" s="37">
        <f t="shared" si="94"/>
        <v>0</v>
      </c>
      <c r="Q889" s="50">
        <f t="shared" si="99"/>
        <v>0</v>
      </c>
      <c r="R889" s="37">
        <f t="shared" si="95"/>
        <v>0</v>
      </c>
      <c r="S889" s="38">
        <f t="shared" si="96"/>
        <v>0</v>
      </c>
    </row>
    <row r="890" spans="1:19" x14ac:dyDescent="0.25">
      <c r="A890" s="31">
        <f t="shared" si="92"/>
        <v>889</v>
      </c>
      <c r="B890" s="99"/>
      <c r="C890" s="33" t="str">
        <f>IFERROR(VLOOKUP(B890,'Data '!$B:$H,3,0)," ")</f>
        <v xml:space="preserve"> </v>
      </c>
      <c r="D890" s="33" t="str">
        <f>IFERROR(VLOOKUP($B890,'Data '!$B:$H,4,0)," ")</f>
        <v xml:space="preserve"> </v>
      </c>
      <c r="E890" s="33" t="str">
        <f>IFERROR(VLOOKUP($B890,'Data '!$B:$H,4,0)," ")</f>
        <v xml:space="preserve"> </v>
      </c>
      <c r="F890" s="33" t="str">
        <f>IFERROR(VLOOKUP($B890,'Data '!$B:$H,5,0)," ")</f>
        <v xml:space="preserve"> </v>
      </c>
      <c r="G890" s="34" t="str">
        <f>IFERROR(VLOOKUP($B890,'Data '!$B:$H,7,0)," ")</f>
        <v xml:space="preserve"> </v>
      </c>
      <c r="H890" s="34" t="str">
        <f>IFERROR(VLOOKUP($B890,'Data '!$B:$S,18,0)," ")</f>
        <v xml:space="preserve"> </v>
      </c>
      <c r="I890" s="43" t="str">
        <f>IFERROR(VLOOKUP(B890,'Data '!$B:$G,6,0)," ")</f>
        <v xml:space="preserve"> </v>
      </c>
      <c r="J890" s="50"/>
      <c r="K890" s="50"/>
      <c r="L890" s="50"/>
      <c r="M890" s="53" t="str">
        <f t="shared" si="97"/>
        <v>0</v>
      </c>
      <c r="N890" s="32" t="str">
        <f>IFERROR(VLOOKUP(B890,'Data '!$B:$AN,39,0),"0")</f>
        <v>0</v>
      </c>
      <c r="O890" s="37"/>
      <c r="P890" s="37">
        <f t="shared" si="94"/>
        <v>0</v>
      </c>
      <c r="Q890" s="50">
        <f t="shared" si="99"/>
        <v>0</v>
      </c>
      <c r="R890" s="37">
        <f t="shared" si="95"/>
        <v>0</v>
      </c>
      <c r="S890" s="38">
        <f t="shared" si="96"/>
        <v>0</v>
      </c>
    </row>
    <row r="891" spans="1:19" x14ac:dyDescent="0.25">
      <c r="A891" s="31">
        <f t="shared" si="92"/>
        <v>890</v>
      </c>
      <c r="B891" s="99"/>
      <c r="C891" s="33" t="str">
        <f>IFERROR(VLOOKUP(B891,'Data '!$B:$H,3,0)," ")</f>
        <v xml:space="preserve"> </v>
      </c>
      <c r="D891" s="33" t="str">
        <f>IFERROR(VLOOKUP($B891,'Data '!$B:$H,4,0)," ")</f>
        <v xml:space="preserve"> </v>
      </c>
      <c r="E891" s="33" t="str">
        <f>IFERROR(VLOOKUP($B891,'Data '!$B:$H,4,0)," ")</f>
        <v xml:space="preserve"> </v>
      </c>
      <c r="F891" s="33" t="str">
        <f>IFERROR(VLOOKUP($B891,'Data '!$B:$H,5,0)," ")</f>
        <v xml:space="preserve"> </v>
      </c>
      <c r="G891" s="34" t="str">
        <f>IFERROR(VLOOKUP($B891,'Data '!$B:$H,7,0)," ")</f>
        <v xml:space="preserve"> </v>
      </c>
      <c r="H891" s="34" t="str">
        <f>IFERROR(VLOOKUP($B891,'Data '!$B:$S,18,0)," ")</f>
        <v xml:space="preserve"> </v>
      </c>
      <c r="I891" s="43" t="str">
        <f>IFERROR(VLOOKUP(B891,'Data '!$B:$G,6,0)," ")</f>
        <v xml:space="preserve"> </v>
      </c>
      <c r="J891" s="50"/>
      <c r="K891" s="50"/>
      <c r="L891" s="50"/>
      <c r="M891" s="53" t="str">
        <f t="shared" si="97"/>
        <v>0</v>
      </c>
      <c r="N891" s="32" t="str">
        <f>IFERROR(VLOOKUP(B891,'Data '!$B:$AN,39,0),"0")</f>
        <v>0</v>
      </c>
      <c r="O891" s="37"/>
      <c r="P891" s="37">
        <f t="shared" si="94"/>
        <v>0</v>
      </c>
      <c r="Q891" s="50">
        <f t="shared" si="99"/>
        <v>0</v>
      </c>
      <c r="R891" s="37">
        <f t="shared" si="95"/>
        <v>0</v>
      </c>
      <c r="S891" s="38">
        <f t="shared" si="96"/>
        <v>0</v>
      </c>
    </row>
    <row r="892" spans="1:19" x14ac:dyDescent="0.25">
      <c r="A892" s="31">
        <f t="shared" si="92"/>
        <v>891</v>
      </c>
      <c r="B892" s="99"/>
      <c r="C892" s="33" t="str">
        <f>IFERROR(VLOOKUP(B892,'Data '!$B:$H,3,0)," ")</f>
        <v xml:space="preserve"> </v>
      </c>
      <c r="D892" s="33" t="str">
        <f>IFERROR(VLOOKUP($B892,'Data '!$B:$H,4,0)," ")</f>
        <v xml:space="preserve"> </v>
      </c>
      <c r="E892" s="33" t="str">
        <f>IFERROR(VLOOKUP($B892,'Data '!$B:$H,4,0)," ")</f>
        <v xml:space="preserve"> </v>
      </c>
      <c r="F892" s="33" t="str">
        <f>IFERROR(VLOOKUP($B892,'Data '!$B:$H,5,0)," ")</f>
        <v xml:space="preserve"> </v>
      </c>
      <c r="G892" s="34" t="str">
        <f>IFERROR(VLOOKUP($B892,'Data '!$B:$H,7,0)," ")</f>
        <v xml:space="preserve"> </v>
      </c>
      <c r="H892" s="34" t="str">
        <f>IFERROR(VLOOKUP($B892,'Data '!$B:$S,18,0)," ")</f>
        <v xml:space="preserve"> </v>
      </c>
      <c r="I892" s="43" t="str">
        <f>IFERROR(VLOOKUP(B892,'Data '!$B:$G,6,0)," ")</f>
        <v xml:space="preserve"> </v>
      </c>
      <c r="J892" s="50"/>
      <c r="K892" s="50"/>
      <c r="L892" s="50"/>
      <c r="M892" s="53" t="str">
        <f t="shared" si="97"/>
        <v>0</v>
      </c>
      <c r="N892" s="32" t="str">
        <f>IFERROR(VLOOKUP(B892,'Data '!$B:$AN,39,0),"0")</f>
        <v>0</v>
      </c>
      <c r="O892" s="37"/>
      <c r="P892" s="37">
        <f t="shared" si="94"/>
        <v>0</v>
      </c>
      <c r="Q892" s="50">
        <f t="shared" si="99"/>
        <v>0</v>
      </c>
      <c r="R892" s="37">
        <f t="shared" si="95"/>
        <v>0</v>
      </c>
      <c r="S892" s="38">
        <f t="shared" si="96"/>
        <v>0</v>
      </c>
    </row>
    <row r="893" spans="1:19" x14ac:dyDescent="0.25">
      <c r="A893" s="31">
        <f t="shared" si="92"/>
        <v>892</v>
      </c>
      <c r="B893" s="99"/>
      <c r="C893" s="33" t="str">
        <f>IFERROR(VLOOKUP(B893,'Data '!$B:$H,3,0)," ")</f>
        <v xml:space="preserve"> </v>
      </c>
      <c r="D893" s="33" t="str">
        <f>IFERROR(VLOOKUP($B893,'Data '!$B:$H,4,0)," ")</f>
        <v xml:space="preserve"> </v>
      </c>
      <c r="E893" s="33" t="str">
        <f>IFERROR(VLOOKUP($B893,'Data '!$B:$H,4,0)," ")</f>
        <v xml:space="preserve"> </v>
      </c>
      <c r="F893" s="33" t="str">
        <f>IFERROR(VLOOKUP($B893,'Data '!$B:$H,5,0)," ")</f>
        <v xml:space="preserve"> </v>
      </c>
      <c r="G893" s="34" t="str">
        <f>IFERROR(VLOOKUP($B893,'Data '!$B:$H,7,0)," ")</f>
        <v xml:space="preserve"> </v>
      </c>
      <c r="H893" s="34" t="str">
        <f>IFERROR(VLOOKUP($B893,'Data '!$B:$S,18,0)," ")</f>
        <v xml:space="preserve"> </v>
      </c>
      <c r="I893" s="43" t="str">
        <f>IFERROR(VLOOKUP(B893,'Data '!$B:$G,6,0)," ")</f>
        <v xml:space="preserve"> </v>
      </c>
      <c r="J893" s="50"/>
      <c r="K893" s="50"/>
      <c r="L893" s="50"/>
      <c r="M893" s="53" t="str">
        <f t="shared" si="97"/>
        <v>0</v>
      </c>
      <c r="N893" s="32" t="str">
        <f>IFERROR(VLOOKUP(B893,'Data '!$B:$AN,39,0),"0")</f>
        <v>0</v>
      </c>
      <c r="O893" s="37"/>
      <c r="P893" s="37">
        <f t="shared" si="94"/>
        <v>0</v>
      </c>
      <c r="Q893" s="50">
        <f t="shared" si="99"/>
        <v>0</v>
      </c>
      <c r="R893" s="37">
        <f t="shared" si="95"/>
        <v>0</v>
      </c>
      <c r="S893" s="38">
        <f t="shared" si="96"/>
        <v>0</v>
      </c>
    </row>
    <row r="894" spans="1:19" x14ac:dyDescent="0.25">
      <c r="A894" s="31">
        <f t="shared" si="92"/>
        <v>893</v>
      </c>
      <c r="B894" s="99"/>
      <c r="C894" s="33" t="str">
        <f>IFERROR(VLOOKUP(B894,'Data '!$B:$H,3,0)," ")</f>
        <v xml:space="preserve"> </v>
      </c>
      <c r="D894" s="33" t="str">
        <f>IFERROR(VLOOKUP($B894,'Data '!$B:$H,4,0)," ")</f>
        <v xml:space="preserve"> </v>
      </c>
      <c r="E894" s="33" t="str">
        <f>IFERROR(VLOOKUP($B894,'Data '!$B:$H,4,0)," ")</f>
        <v xml:space="preserve"> </v>
      </c>
      <c r="F894" s="33" t="str">
        <f>IFERROR(VLOOKUP($B894,'Data '!$B:$H,5,0)," ")</f>
        <v xml:space="preserve"> </v>
      </c>
      <c r="G894" s="34" t="str">
        <f>IFERROR(VLOOKUP($B894,'Data '!$B:$H,7,0)," ")</f>
        <v xml:space="preserve"> </v>
      </c>
      <c r="H894" s="34" t="str">
        <f>IFERROR(VLOOKUP($B894,'Data '!$B:$S,18,0)," ")</f>
        <v xml:space="preserve"> </v>
      </c>
      <c r="I894" s="43" t="str">
        <f>IFERROR(VLOOKUP(B894,'Data '!$B:$G,6,0)," ")</f>
        <v xml:space="preserve"> </v>
      </c>
      <c r="J894" s="50"/>
      <c r="K894" s="50"/>
      <c r="L894" s="50"/>
      <c r="M894" s="53" t="str">
        <f t="shared" si="97"/>
        <v>0</v>
      </c>
      <c r="N894" s="32" t="str">
        <f>IFERROR(VLOOKUP(B894,'Data '!$B:$AN,39,0),"0")</f>
        <v>0</v>
      </c>
      <c r="O894" s="37"/>
      <c r="P894" s="37">
        <f t="shared" si="94"/>
        <v>0</v>
      </c>
      <c r="Q894" s="50">
        <f t="shared" si="99"/>
        <v>0</v>
      </c>
      <c r="R894" s="37">
        <f t="shared" si="95"/>
        <v>0</v>
      </c>
      <c r="S894" s="38">
        <f t="shared" si="96"/>
        <v>0</v>
      </c>
    </row>
    <row r="895" spans="1:19" x14ac:dyDescent="0.25">
      <c r="A895" s="31">
        <f t="shared" si="92"/>
        <v>894</v>
      </c>
      <c r="B895" s="99"/>
      <c r="C895" s="33" t="str">
        <f>IFERROR(VLOOKUP(B895,'Data '!$B:$H,3,0)," ")</f>
        <v xml:space="preserve"> </v>
      </c>
      <c r="D895" s="33" t="str">
        <f>IFERROR(VLOOKUP($B895,'Data '!$B:$H,4,0)," ")</f>
        <v xml:space="preserve"> </v>
      </c>
      <c r="E895" s="33" t="str">
        <f>IFERROR(VLOOKUP($B895,'Data '!$B:$H,4,0)," ")</f>
        <v xml:space="preserve"> </v>
      </c>
      <c r="F895" s="33" t="str">
        <f>IFERROR(VLOOKUP($B895,'Data '!$B:$H,5,0)," ")</f>
        <v xml:space="preserve"> </v>
      </c>
      <c r="G895" s="34" t="str">
        <f>IFERROR(VLOOKUP($B895,'Data '!$B:$H,7,0)," ")</f>
        <v xml:space="preserve"> </v>
      </c>
      <c r="H895" s="34" t="str">
        <f>IFERROR(VLOOKUP($B895,'Data '!$B:$S,18,0)," ")</f>
        <v xml:space="preserve"> </v>
      </c>
      <c r="I895" s="43" t="str">
        <f>IFERROR(VLOOKUP(B895,'Data '!$B:$G,6,0)," ")</f>
        <v xml:space="preserve"> </v>
      </c>
      <c r="J895" s="50"/>
      <c r="K895" s="50"/>
      <c r="L895" s="50"/>
      <c r="M895" s="53" t="str">
        <f t="shared" si="97"/>
        <v>0</v>
      </c>
      <c r="N895" s="32" t="str">
        <f>IFERROR(VLOOKUP(B895,'Data '!$B:$AN,39,0),"0")</f>
        <v>0</v>
      </c>
      <c r="O895" s="37"/>
      <c r="P895" s="37">
        <f t="shared" si="94"/>
        <v>0</v>
      </c>
      <c r="Q895" s="50">
        <f t="shared" si="99"/>
        <v>0</v>
      </c>
      <c r="R895" s="37">
        <f t="shared" si="95"/>
        <v>0</v>
      </c>
      <c r="S895" s="38">
        <f t="shared" si="96"/>
        <v>0</v>
      </c>
    </row>
    <row r="896" spans="1:19" x14ac:dyDescent="0.25">
      <c r="A896" s="31">
        <f t="shared" si="92"/>
        <v>895</v>
      </c>
      <c r="B896" s="99"/>
      <c r="C896" s="33" t="str">
        <f>IFERROR(VLOOKUP(B896,'Data '!$B:$H,3,0)," ")</f>
        <v xml:space="preserve"> </v>
      </c>
      <c r="D896" s="33" t="str">
        <f>IFERROR(VLOOKUP($B896,'Data '!$B:$H,4,0)," ")</f>
        <v xml:space="preserve"> </v>
      </c>
      <c r="E896" s="33" t="str">
        <f>IFERROR(VLOOKUP($B896,'Data '!$B:$H,4,0)," ")</f>
        <v xml:space="preserve"> </v>
      </c>
      <c r="F896" s="33" t="str">
        <f>IFERROR(VLOOKUP($B896,'Data '!$B:$H,5,0)," ")</f>
        <v xml:space="preserve"> </v>
      </c>
      <c r="G896" s="34" t="str">
        <f>IFERROR(VLOOKUP($B896,'Data '!$B:$H,7,0)," ")</f>
        <v xml:space="preserve"> </v>
      </c>
      <c r="H896" s="34" t="str">
        <f>IFERROR(VLOOKUP($B896,'Data '!$B:$S,18,0)," ")</f>
        <v xml:space="preserve"> </v>
      </c>
      <c r="I896" s="43" t="str">
        <f>IFERROR(VLOOKUP(B896,'Data '!$B:$G,6,0)," ")</f>
        <v xml:space="preserve"> </v>
      </c>
      <c r="J896" s="50"/>
      <c r="K896" s="50"/>
      <c r="L896" s="50"/>
      <c r="M896" s="53" t="str">
        <f t="shared" si="97"/>
        <v>0</v>
      </c>
      <c r="N896" s="32" t="str">
        <f>IFERROR(VLOOKUP(B896,'Data '!$B:$AN,39,0),"0")</f>
        <v>0</v>
      </c>
      <c r="O896" s="37"/>
      <c r="P896" s="37">
        <f t="shared" si="94"/>
        <v>0</v>
      </c>
      <c r="Q896" s="50">
        <f t="shared" si="99"/>
        <v>0</v>
      </c>
      <c r="R896" s="37">
        <f t="shared" si="95"/>
        <v>0</v>
      </c>
      <c r="S896" s="38">
        <f t="shared" si="96"/>
        <v>0</v>
      </c>
    </row>
    <row r="897" spans="1:19" x14ac:dyDescent="0.25">
      <c r="A897" s="31">
        <f t="shared" ref="A897:A960" si="100">ROW()-1</f>
        <v>896</v>
      </c>
      <c r="B897" s="99"/>
      <c r="C897" s="33" t="str">
        <f>IFERROR(VLOOKUP(B897,'Data '!$B:$H,3,0)," ")</f>
        <v xml:space="preserve"> </v>
      </c>
      <c r="D897" s="33" t="str">
        <f>IFERROR(VLOOKUP($B897,'Data '!$B:$H,4,0)," ")</f>
        <v xml:space="preserve"> </v>
      </c>
      <c r="E897" s="33" t="str">
        <f>IFERROR(VLOOKUP($B897,'Data '!$B:$H,4,0)," ")</f>
        <v xml:space="preserve"> </v>
      </c>
      <c r="F897" s="33" t="str">
        <f>IFERROR(VLOOKUP($B897,'Data '!$B:$H,5,0)," ")</f>
        <v xml:space="preserve"> </v>
      </c>
      <c r="G897" s="34" t="str">
        <f>IFERROR(VLOOKUP($B897,'Data '!$B:$H,7,0)," ")</f>
        <v xml:space="preserve"> </v>
      </c>
      <c r="H897" s="34" t="str">
        <f>IFERROR(VLOOKUP($B897,'Data '!$B:$S,18,0)," ")</f>
        <v xml:space="preserve"> </v>
      </c>
      <c r="I897" s="43" t="str">
        <f>IFERROR(VLOOKUP(B897,'Data '!$B:$G,6,0)," ")</f>
        <v xml:space="preserve"> </v>
      </c>
      <c r="J897" s="50"/>
      <c r="K897" s="50"/>
      <c r="L897" s="50"/>
      <c r="M897" s="53" t="str">
        <f t="shared" si="97"/>
        <v>0</v>
      </c>
      <c r="N897" s="32" t="str">
        <f>IFERROR(VLOOKUP(B897,'Data '!$B:$AN,39,0),"0")</f>
        <v>0</v>
      </c>
      <c r="O897" s="37"/>
      <c r="P897" s="37">
        <f t="shared" si="94"/>
        <v>0</v>
      </c>
      <c r="Q897" s="50">
        <f t="shared" ref="Q897:Q960" si="101">N897-SUM(O897:P897)</f>
        <v>0</v>
      </c>
      <c r="R897" s="37">
        <f t="shared" si="95"/>
        <v>0</v>
      </c>
      <c r="S897" s="38">
        <f t="shared" si="96"/>
        <v>0</v>
      </c>
    </row>
    <row r="898" spans="1:19" x14ac:dyDescent="0.25">
      <c r="A898" s="31">
        <f t="shared" si="100"/>
        <v>897</v>
      </c>
      <c r="B898" s="99"/>
      <c r="C898" s="33" t="str">
        <f>IFERROR(VLOOKUP(B898,'Data '!$B:$H,3,0)," ")</f>
        <v xml:space="preserve"> </v>
      </c>
      <c r="D898" s="33" t="str">
        <f>IFERROR(VLOOKUP($B898,'Data '!$B:$H,4,0)," ")</f>
        <v xml:space="preserve"> </v>
      </c>
      <c r="E898" s="33" t="str">
        <f>IFERROR(VLOOKUP($B898,'Data '!$B:$H,4,0)," ")</f>
        <v xml:space="preserve"> </v>
      </c>
      <c r="F898" s="33" t="str">
        <f>IFERROR(VLOOKUP($B898,'Data '!$B:$H,5,0)," ")</f>
        <v xml:space="preserve"> </v>
      </c>
      <c r="G898" s="34" t="str">
        <f>IFERROR(VLOOKUP($B898,'Data '!$B:$H,7,0)," ")</f>
        <v xml:space="preserve"> </v>
      </c>
      <c r="H898" s="34" t="str">
        <f>IFERROR(VLOOKUP($B898,'Data '!$B:$S,18,0)," ")</f>
        <v xml:space="preserve"> </v>
      </c>
      <c r="I898" s="43" t="str">
        <f>IFERROR(VLOOKUP(B898,'Data '!$B:$G,6,0)," ")</f>
        <v xml:space="preserve"> </v>
      </c>
      <c r="J898" s="50"/>
      <c r="K898" s="50"/>
      <c r="L898" s="50"/>
      <c r="M898" s="53" t="str">
        <f t="shared" si="97"/>
        <v>0</v>
      </c>
      <c r="N898" s="32" t="str">
        <f>IFERROR(VLOOKUP(B898,'Data '!$B:$AN,39,0),"0")</f>
        <v>0</v>
      </c>
      <c r="O898" s="37"/>
      <c r="P898" s="37">
        <f t="shared" ref="P898:P961" si="102">SUMIFS($M:$M,$J:$J,$Y$1,$B:$B,$B898)</f>
        <v>0</v>
      </c>
      <c r="Q898" s="50">
        <f t="shared" si="101"/>
        <v>0</v>
      </c>
      <c r="R898" s="37">
        <f t="shared" ref="R898:R961" si="103">SUMIFS($M:$M,$J:$J,$Z$1,$B:$B,$B898)</f>
        <v>0</v>
      </c>
      <c r="S898" s="38">
        <f t="shared" ref="S898:S961" si="104">SUMIFS($M:$M,$J:$J,$AA$1,$B:$B,$B898)</f>
        <v>0</v>
      </c>
    </row>
    <row r="899" spans="1:19" x14ac:dyDescent="0.25">
      <c r="A899" s="31">
        <f t="shared" si="100"/>
        <v>898</v>
      </c>
      <c r="B899" s="99"/>
      <c r="C899" s="33" t="str">
        <f>IFERROR(VLOOKUP(B899,'Data '!$B:$H,3,0)," ")</f>
        <v xml:space="preserve"> </v>
      </c>
      <c r="D899" s="33" t="str">
        <f>IFERROR(VLOOKUP($B899,'Data '!$B:$H,4,0)," ")</f>
        <v xml:space="preserve"> </v>
      </c>
      <c r="E899" s="33" t="str">
        <f>IFERROR(VLOOKUP($B899,'Data '!$B:$H,4,0)," ")</f>
        <v xml:space="preserve"> </v>
      </c>
      <c r="F899" s="33" t="str">
        <f>IFERROR(VLOOKUP($B899,'Data '!$B:$H,5,0)," ")</f>
        <v xml:space="preserve"> </v>
      </c>
      <c r="G899" s="34" t="str">
        <f>IFERROR(VLOOKUP($B899,'Data '!$B:$H,7,0)," ")</f>
        <v xml:space="preserve"> </v>
      </c>
      <c r="H899" s="34" t="str">
        <f>IFERROR(VLOOKUP($B899,'Data '!$B:$S,18,0)," ")</f>
        <v xml:space="preserve"> </v>
      </c>
      <c r="I899" s="43" t="str">
        <f>IFERROR(VLOOKUP(B899,'Data '!$B:$G,6,0)," ")</f>
        <v xml:space="preserve"> </v>
      </c>
      <c r="J899" s="50"/>
      <c r="K899" s="50"/>
      <c r="L899" s="50"/>
      <c r="M899" s="53" t="str">
        <f t="shared" ref="M899:M962" si="105">IF(J899=$Z$1,((L899-K899)+1),IF(I899=1,NETWORKDAYS.INTL(K899,L899,7),IF(I899=2,NETWORKDAYS.INTL(K899,L899,16),"0")))</f>
        <v>0</v>
      </c>
      <c r="N899" s="32" t="str">
        <f>IFERROR(VLOOKUP(B899,'Data '!$B:$AN,39,0),"0")</f>
        <v>0</v>
      </c>
      <c r="O899" s="37"/>
      <c r="P899" s="37">
        <f t="shared" si="102"/>
        <v>0</v>
      </c>
      <c r="Q899" s="50">
        <f t="shared" si="101"/>
        <v>0</v>
      </c>
      <c r="R899" s="37">
        <f t="shared" si="103"/>
        <v>0</v>
      </c>
      <c r="S899" s="38">
        <f t="shared" si="104"/>
        <v>0</v>
      </c>
    </row>
    <row r="900" spans="1:19" x14ac:dyDescent="0.25">
      <c r="A900" s="31">
        <f t="shared" si="100"/>
        <v>899</v>
      </c>
      <c r="B900" s="99"/>
      <c r="C900" s="33" t="str">
        <f>IFERROR(VLOOKUP(B900,'Data '!$B:$H,3,0)," ")</f>
        <v xml:space="preserve"> </v>
      </c>
      <c r="D900" s="33" t="str">
        <f>IFERROR(VLOOKUP($B900,'Data '!$B:$H,4,0)," ")</f>
        <v xml:space="preserve"> </v>
      </c>
      <c r="E900" s="33" t="str">
        <f>IFERROR(VLOOKUP($B900,'Data '!$B:$H,4,0)," ")</f>
        <v xml:space="preserve"> </v>
      </c>
      <c r="F900" s="33" t="str">
        <f>IFERROR(VLOOKUP($B900,'Data '!$B:$H,5,0)," ")</f>
        <v xml:space="preserve"> </v>
      </c>
      <c r="G900" s="34" t="str">
        <f>IFERROR(VLOOKUP($B900,'Data '!$B:$H,7,0)," ")</f>
        <v xml:space="preserve"> </v>
      </c>
      <c r="H900" s="34" t="str">
        <f>IFERROR(VLOOKUP($B900,'Data '!$B:$S,18,0)," ")</f>
        <v xml:space="preserve"> </v>
      </c>
      <c r="I900" s="43" t="str">
        <f>IFERROR(VLOOKUP(B900,'Data '!$B:$G,6,0)," ")</f>
        <v xml:space="preserve"> </v>
      </c>
      <c r="J900" s="50"/>
      <c r="K900" s="50"/>
      <c r="L900" s="50"/>
      <c r="M900" s="53" t="str">
        <f t="shared" si="105"/>
        <v>0</v>
      </c>
      <c r="N900" s="32" t="str">
        <f>IFERROR(VLOOKUP(B900,'Data '!$B:$AN,39,0),"0")</f>
        <v>0</v>
      </c>
      <c r="O900" s="37"/>
      <c r="P900" s="37">
        <f t="shared" si="102"/>
        <v>0</v>
      </c>
      <c r="Q900" s="50">
        <f t="shared" si="101"/>
        <v>0</v>
      </c>
      <c r="R900" s="37">
        <f t="shared" si="103"/>
        <v>0</v>
      </c>
      <c r="S900" s="38">
        <f t="shared" si="104"/>
        <v>0</v>
      </c>
    </row>
    <row r="901" spans="1:19" x14ac:dyDescent="0.25">
      <c r="A901" s="31">
        <f t="shared" si="100"/>
        <v>900</v>
      </c>
      <c r="B901" s="99"/>
      <c r="C901" s="33" t="str">
        <f>IFERROR(VLOOKUP(B901,'Data '!$B:$H,3,0)," ")</f>
        <v xml:space="preserve"> </v>
      </c>
      <c r="D901" s="33" t="str">
        <f>IFERROR(VLOOKUP($B901,'Data '!$B:$H,4,0)," ")</f>
        <v xml:space="preserve"> </v>
      </c>
      <c r="E901" s="33" t="str">
        <f>IFERROR(VLOOKUP($B901,'Data '!$B:$H,4,0)," ")</f>
        <v xml:space="preserve"> </v>
      </c>
      <c r="F901" s="33" t="str">
        <f>IFERROR(VLOOKUP($B901,'Data '!$B:$H,5,0)," ")</f>
        <v xml:space="preserve"> </v>
      </c>
      <c r="G901" s="34" t="str">
        <f>IFERROR(VLOOKUP($B901,'Data '!$B:$H,7,0)," ")</f>
        <v xml:space="preserve"> </v>
      </c>
      <c r="H901" s="34" t="str">
        <f>IFERROR(VLOOKUP($B901,'Data '!$B:$S,18,0)," ")</f>
        <v xml:space="preserve"> </v>
      </c>
      <c r="I901" s="43" t="str">
        <f>IFERROR(VLOOKUP(B901,'Data '!$B:$G,6,0)," ")</f>
        <v xml:space="preserve"> </v>
      </c>
      <c r="J901" s="50"/>
      <c r="K901" s="50"/>
      <c r="L901" s="50"/>
      <c r="M901" s="53" t="str">
        <f t="shared" si="105"/>
        <v>0</v>
      </c>
      <c r="N901" s="32" t="str">
        <f>IFERROR(VLOOKUP(B901,'Data '!$B:$AN,39,0),"0")</f>
        <v>0</v>
      </c>
      <c r="O901" s="37"/>
      <c r="P901" s="37">
        <f t="shared" si="102"/>
        <v>0</v>
      </c>
      <c r="Q901" s="50">
        <f t="shared" si="101"/>
        <v>0</v>
      </c>
      <c r="R901" s="37">
        <f t="shared" si="103"/>
        <v>0</v>
      </c>
      <c r="S901" s="38">
        <f t="shared" si="104"/>
        <v>0</v>
      </c>
    </row>
    <row r="902" spans="1:19" x14ac:dyDescent="0.25">
      <c r="A902" s="31">
        <f t="shared" si="100"/>
        <v>901</v>
      </c>
      <c r="B902" s="99"/>
      <c r="C902" s="33" t="str">
        <f>IFERROR(VLOOKUP(B902,'Data '!$B:$H,3,0)," ")</f>
        <v xml:space="preserve"> </v>
      </c>
      <c r="D902" s="33" t="str">
        <f>IFERROR(VLOOKUP($B902,'Data '!$B:$H,4,0)," ")</f>
        <v xml:space="preserve"> </v>
      </c>
      <c r="E902" s="33" t="str">
        <f>IFERROR(VLOOKUP($B902,'Data '!$B:$H,4,0)," ")</f>
        <v xml:space="preserve"> </v>
      </c>
      <c r="F902" s="33" t="str">
        <f>IFERROR(VLOOKUP($B902,'Data '!$B:$H,5,0)," ")</f>
        <v xml:space="preserve"> </v>
      </c>
      <c r="G902" s="34" t="str">
        <f>IFERROR(VLOOKUP($B902,'Data '!$B:$H,7,0)," ")</f>
        <v xml:space="preserve"> </v>
      </c>
      <c r="H902" s="34" t="str">
        <f>IFERROR(VLOOKUP($B902,'Data '!$B:$S,18,0)," ")</f>
        <v xml:space="preserve"> </v>
      </c>
      <c r="I902" s="43" t="str">
        <f>IFERROR(VLOOKUP(B902,'Data '!$B:$G,6,0)," ")</f>
        <v xml:space="preserve"> </v>
      </c>
      <c r="J902" s="50"/>
      <c r="K902" s="50"/>
      <c r="L902" s="50"/>
      <c r="M902" s="53" t="str">
        <f t="shared" si="105"/>
        <v>0</v>
      </c>
      <c r="N902" s="32" t="str">
        <f>IFERROR(VLOOKUP(B902,'Data '!$B:$AN,39,0),"0")</f>
        <v>0</v>
      </c>
      <c r="O902" s="37"/>
      <c r="P902" s="37">
        <f t="shared" si="102"/>
        <v>0</v>
      </c>
      <c r="Q902" s="50">
        <f t="shared" si="101"/>
        <v>0</v>
      </c>
      <c r="R902" s="37">
        <f t="shared" si="103"/>
        <v>0</v>
      </c>
      <c r="S902" s="38">
        <f t="shared" si="104"/>
        <v>0</v>
      </c>
    </row>
    <row r="903" spans="1:19" x14ac:dyDescent="0.25">
      <c r="A903" s="31">
        <f t="shared" si="100"/>
        <v>902</v>
      </c>
      <c r="B903" s="99"/>
      <c r="C903" s="33" t="str">
        <f>IFERROR(VLOOKUP(B903,'Data '!$B:$H,3,0)," ")</f>
        <v xml:space="preserve"> </v>
      </c>
      <c r="D903" s="33" t="str">
        <f>IFERROR(VLOOKUP($B903,'Data '!$B:$H,4,0)," ")</f>
        <v xml:space="preserve"> </v>
      </c>
      <c r="E903" s="33" t="str">
        <f>IFERROR(VLOOKUP($B903,'Data '!$B:$H,4,0)," ")</f>
        <v xml:space="preserve"> </v>
      </c>
      <c r="F903" s="33" t="str">
        <f>IFERROR(VLOOKUP($B903,'Data '!$B:$H,5,0)," ")</f>
        <v xml:space="preserve"> </v>
      </c>
      <c r="G903" s="34" t="str">
        <f>IFERROR(VLOOKUP($B903,'Data '!$B:$H,7,0)," ")</f>
        <v xml:space="preserve"> </v>
      </c>
      <c r="H903" s="34" t="str">
        <f>IFERROR(VLOOKUP($B903,'Data '!$B:$S,18,0)," ")</f>
        <v xml:space="preserve"> </v>
      </c>
      <c r="I903" s="43" t="str">
        <f>IFERROR(VLOOKUP(B903,'Data '!$B:$G,6,0)," ")</f>
        <v xml:space="preserve"> </v>
      </c>
      <c r="J903" s="50"/>
      <c r="K903" s="50"/>
      <c r="L903" s="50"/>
      <c r="M903" s="53" t="str">
        <f t="shared" si="105"/>
        <v>0</v>
      </c>
      <c r="N903" s="32" t="str">
        <f>IFERROR(VLOOKUP(B903,'Data '!$B:$AN,39,0),"0")</f>
        <v>0</v>
      </c>
      <c r="O903" s="37"/>
      <c r="P903" s="37">
        <f t="shared" si="102"/>
        <v>0</v>
      </c>
      <c r="Q903" s="50">
        <f t="shared" si="101"/>
        <v>0</v>
      </c>
      <c r="R903" s="37">
        <f t="shared" si="103"/>
        <v>0</v>
      </c>
      <c r="S903" s="38">
        <f t="shared" si="104"/>
        <v>0</v>
      </c>
    </row>
    <row r="904" spans="1:19" x14ac:dyDescent="0.25">
      <c r="A904" s="31">
        <f t="shared" si="100"/>
        <v>903</v>
      </c>
      <c r="B904" s="99"/>
      <c r="C904" s="33" t="str">
        <f>IFERROR(VLOOKUP(B904,'Data '!$B:$H,3,0)," ")</f>
        <v xml:space="preserve"> </v>
      </c>
      <c r="D904" s="33" t="str">
        <f>IFERROR(VLOOKUP($B904,'Data '!$B:$H,4,0)," ")</f>
        <v xml:space="preserve"> </v>
      </c>
      <c r="E904" s="33" t="str">
        <f>IFERROR(VLOOKUP($B904,'Data '!$B:$H,4,0)," ")</f>
        <v xml:space="preserve"> </v>
      </c>
      <c r="F904" s="33" t="str">
        <f>IFERROR(VLOOKUP($B904,'Data '!$B:$H,5,0)," ")</f>
        <v xml:space="preserve"> </v>
      </c>
      <c r="G904" s="34" t="str">
        <f>IFERROR(VLOOKUP($B904,'Data '!$B:$H,7,0)," ")</f>
        <v xml:space="preserve"> </v>
      </c>
      <c r="H904" s="34" t="str">
        <f>IFERROR(VLOOKUP($B904,'Data '!$B:$S,18,0)," ")</f>
        <v xml:space="preserve"> </v>
      </c>
      <c r="I904" s="43" t="str">
        <f>IFERROR(VLOOKUP(B904,'Data '!$B:$G,6,0)," ")</f>
        <v xml:space="preserve"> </v>
      </c>
      <c r="J904" s="50"/>
      <c r="K904" s="50"/>
      <c r="L904" s="50"/>
      <c r="M904" s="53" t="str">
        <f t="shared" si="105"/>
        <v>0</v>
      </c>
      <c r="N904" s="32" t="str">
        <f>IFERROR(VLOOKUP(B904,'Data '!$B:$AN,39,0),"0")</f>
        <v>0</v>
      </c>
      <c r="O904" s="37"/>
      <c r="P904" s="37">
        <f t="shared" si="102"/>
        <v>0</v>
      </c>
      <c r="Q904" s="50">
        <f t="shared" si="101"/>
        <v>0</v>
      </c>
      <c r="R904" s="37">
        <f t="shared" si="103"/>
        <v>0</v>
      </c>
      <c r="S904" s="38">
        <f t="shared" si="104"/>
        <v>0</v>
      </c>
    </row>
    <row r="905" spans="1:19" x14ac:dyDescent="0.25">
      <c r="A905" s="31">
        <f t="shared" si="100"/>
        <v>904</v>
      </c>
      <c r="B905" s="99"/>
      <c r="C905" s="33" t="str">
        <f>IFERROR(VLOOKUP(B905,'Data '!$B:$H,3,0)," ")</f>
        <v xml:space="preserve"> </v>
      </c>
      <c r="D905" s="33" t="str">
        <f>IFERROR(VLOOKUP($B905,'Data '!$B:$H,4,0)," ")</f>
        <v xml:space="preserve"> </v>
      </c>
      <c r="E905" s="33" t="str">
        <f>IFERROR(VLOOKUP($B905,'Data '!$B:$H,4,0)," ")</f>
        <v xml:space="preserve"> </v>
      </c>
      <c r="F905" s="33" t="str">
        <f>IFERROR(VLOOKUP($B905,'Data '!$B:$H,5,0)," ")</f>
        <v xml:space="preserve"> </v>
      </c>
      <c r="G905" s="34" t="str">
        <f>IFERROR(VLOOKUP($B905,'Data '!$B:$H,7,0)," ")</f>
        <v xml:space="preserve"> </v>
      </c>
      <c r="H905" s="34" t="str">
        <f>IFERROR(VLOOKUP($B905,'Data '!$B:$S,18,0)," ")</f>
        <v xml:space="preserve"> </v>
      </c>
      <c r="I905" s="43" t="str">
        <f>IFERROR(VLOOKUP(B905,'Data '!$B:$G,6,0)," ")</f>
        <v xml:space="preserve"> </v>
      </c>
      <c r="J905" s="50"/>
      <c r="K905" s="50"/>
      <c r="L905" s="50"/>
      <c r="M905" s="53" t="str">
        <f t="shared" si="105"/>
        <v>0</v>
      </c>
      <c r="N905" s="32" t="str">
        <f>IFERROR(VLOOKUP(B905,'Data '!$B:$AN,39,0),"0")</f>
        <v>0</v>
      </c>
      <c r="O905" s="37"/>
      <c r="P905" s="37">
        <f t="shared" si="102"/>
        <v>0</v>
      </c>
      <c r="Q905" s="50">
        <f t="shared" si="101"/>
        <v>0</v>
      </c>
      <c r="R905" s="37">
        <f t="shared" si="103"/>
        <v>0</v>
      </c>
      <c r="S905" s="38">
        <f t="shared" si="104"/>
        <v>0</v>
      </c>
    </row>
    <row r="906" spans="1:19" x14ac:dyDescent="0.25">
      <c r="A906" s="31">
        <f t="shared" si="100"/>
        <v>905</v>
      </c>
      <c r="B906" s="99"/>
      <c r="C906" s="33" t="str">
        <f>IFERROR(VLOOKUP(B906,'Data '!$B:$H,3,0)," ")</f>
        <v xml:space="preserve"> </v>
      </c>
      <c r="D906" s="33" t="str">
        <f>IFERROR(VLOOKUP($B906,'Data '!$B:$H,4,0)," ")</f>
        <v xml:space="preserve"> </v>
      </c>
      <c r="E906" s="33" t="str">
        <f>IFERROR(VLOOKUP($B906,'Data '!$B:$H,4,0)," ")</f>
        <v xml:space="preserve"> </v>
      </c>
      <c r="F906" s="33" t="str">
        <f>IFERROR(VLOOKUP($B906,'Data '!$B:$H,5,0)," ")</f>
        <v xml:space="preserve"> </v>
      </c>
      <c r="G906" s="34" t="str">
        <f>IFERROR(VLOOKUP($B906,'Data '!$B:$H,7,0)," ")</f>
        <v xml:space="preserve"> </v>
      </c>
      <c r="H906" s="34" t="str">
        <f>IFERROR(VLOOKUP($B906,'Data '!$B:$S,18,0)," ")</f>
        <v xml:space="preserve"> </v>
      </c>
      <c r="I906" s="43" t="str">
        <f>IFERROR(VLOOKUP(B906,'Data '!$B:$G,6,0)," ")</f>
        <v xml:space="preserve"> </v>
      </c>
      <c r="J906" s="50"/>
      <c r="K906" s="50"/>
      <c r="L906" s="50"/>
      <c r="M906" s="53" t="str">
        <f t="shared" si="105"/>
        <v>0</v>
      </c>
      <c r="N906" s="32" t="str">
        <f>IFERROR(VLOOKUP(B906,'Data '!$B:$AN,39,0),"0")</f>
        <v>0</v>
      </c>
      <c r="O906" s="37"/>
      <c r="P906" s="37">
        <f t="shared" si="102"/>
        <v>0</v>
      </c>
      <c r="Q906" s="50">
        <f t="shared" si="101"/>
        <v>0</v>
      </c>
      <c r="R906" s="37">
        <f t="shared" si="103"/>
        <v>0</v>
      </c>
      <c r="S906" s="38">
        <f t="shared" si="104"/>
        <v>0</v>
      </c>
    </row>
    <row r="907" spans="1:19" x14ac:dyDescent="0.25">
      <c r="A907" s="31">
        <f t="shared" si="100"/>
        <v>906</v>
      </c>
      <c r="B907" s="99"/>
      <c r="C907" s="33" t="str">
        <f>IFERROR(VLOOKUP(B907,'Data '!$B:$H,3,0)," ")</f>
        <v xml:space="preserve"> </v>
      </c>
      <c r="D907" s="33" t="str">
        <f>IFERROR(VLOOKUP($B907,'Data '!$B:$H,4,0)," ")</f>
        <v xml:space="preserve"> </v>
      </c>
      <c r="E907" s="33" t="str">
        <f>IFERROR(VLOOKUP($B907,'Data '!$B:$H,4,0)," ")</f>
        <v xml:space="preserve"> </v>
      </c>
      <c r="F907" s="33" t="str">
        <f>IFERROR(VLOOKUP($B907,'Data '!$B:$H,5,0)," ")</f>
        <v xml:space="preserve"> </v>
      </c>
      <c r="G907" s="34" t="str">
        <f>IFERROR(VLOOKUP($B907,'Data '!$B:$H,7,0)," ")</f>
        <v xml:space="preserve"> </v>
      </c>
      <c r="H907" s="34" t="str">
        <f>IFERROR(VLOOKUP($B907,'Data '!$B:$S,18,0)," ")</f>
        <v xml:space="preserve"> </v>
      </c>
      <c r="I907" s="43" t="str">
        <f>IFERROR(VLOOKUP(B907,'Data '!$B:$G,6,0)," ")</f>
        <v xml:space="preserve"> </v>
      </c>
      <c r="J907" s="50"/>
      <c r="K907" s="50"/>
      <c r="L907" s="50"/>
      <c r="M907" s="53" t="str">
        <f t="shared" si="105"/>
        <v>0</v>
      </c>
      <c r="N907" s="32" t="str">
        <f>IFERROR(VLOOKUP(B907,'Data '!$B:$AN,39,0),"0")</f>
        <v>0</v>
      </c>
      <c r="O907" s="37"/>
      <c r="P907" s="37">
        <f t="shared" si="102"/>
        <v>0</v>
      </c>
      <c r="Q907" s="50">
        <f t="shared" si="101"/>
        <v>0</v>
      </c>
      <c r="R907" s="37">
        <f t="shared" si="103"/>
        <v>0</v>
      </c>
      <c r="S907" s="38">
        <f t="shared" si="104"/>
        <v>0</v>
      </c>
    </row>
    <row r="908" spans="1:19" x14ac:dyDescent="0.25">
      <c r="A908" s="31">
        <f t="shared" si="100"/>
        <v>907</v>
      </c>
      <c r="B908" s="99"/>
      <c r="C908" s="33" t="str">
        <f>IFERROR(VLOOKUP(B908,'Data '!$B:$H,3,0)," ")</f>
        <v xml:space="preserve"> </v>
      </c>
      <c r="D908" s="33" t="str">
        <f>IFERROR(VLOOKUP($B908,'Data '!$B:$H,4,0)," ")</f>
        <v xml:space="preserve"> </v>
      </c>
      <c r="E908" s="33" t="str">
        <f>IFERROR(VLOOKUP($B908,'Data '!$B:$H,4,0)," ")</f>
        <v xml:space="preserve"> </v>
      </c>
      <c r="F908" s="33" t="str">
        <f>IFERROR(VLOOKUP($B908,'Data '!$B:$H,5,0)," ")</f>
        <v xml:space="preserve"> </v>
      </c>
      <c r="G908" s="34" t="str">
        <f>IFERROR(VLOOKUP($B908,'Data '!$B:$H,7,0)," ")</f>
        <v xml:space="preserve"> </v>
      </c>
      <c r="H908" s="34" t="str">
        <f>IFERROR(VLOOKUP($B908,'Data '!$B:$S,18,0)," ")</f>
        <v xml:space="preserve"> </v>
      </c>
      <c r="I908" s="43" t="str">
        <f>IFERROR(VLOOKUP(B908,'Data '!$B:$G,6,0)," ")</f>
        <v xml:space="preserve"> </v>
      </c>
      <c r="J908" s="50"/>
      <c r="K908" s="50"/>
      <c r="L908" s="50"/>
      <c r="M908" s="53" t="str">
        <f t="shared" si="105"/>
        <v>0</v>
      </c>
      <c r="N908" s="32" t="str">
        <f>IFERROR(VLOOKUP(B908,'Data '!$B:$AN,39,0),"0")</f>
        <v>0</v>
      </c>
      <c r="O908" s="37"/>
      <c r="P908" s="37">
        <f t="shared" si="102"/>
        <v>0</v>
      </c>
      <c r="Q908" s="50">
        <f t="shared" si="101"/>
        <v>0</v>
      </c>
      <c r="R908" s="37">
        <f t="shared" si="103"/>
        <v>0</v>
      </c>
      <c r="S908" s="38">
        <f t="shared" si="104"/>
        <v>0</v>
      </c>
    </row>
    <row r="909" spans="1:19" x14ac:dyDescent="0.25">
      <c r="A909" s="31">
        <f t="shared" si="100"/>
        <v>908</v>
      </c>
      <c r="B909" s="99"/>
      <c r="C909" s="33" t="str">
        <f>IFERROR(VLOOKUP(B909,'Data '!$B:$H,3,0)," ")</f>
        <v xml:space="preserve"> </v>
      </c>
      <c r="D909" s="33" t="str">
        <f>IFERROR(VLOOKUP($B909,'Data '!$B:$H,4,0)," ")</f>
        <v xml:space="preserve"> </v>
      </c>
      <c r="E909" s="33" t="str">
        <f>IFERROR(VLOOKUP($B909,'Data '!$B:$H,4,0)," ")</f>
        <v xml:space="preserve"> </v>
      </c>
      <c r="F909" s="33" t="str">
        <f>IFERROR(VLOOKUP($B909,'Data '!$B:$H,5,0)," ")</f>
        <v xml:space="preserve"> </v>
      </c>
      <c r="G909" s="34" t="str">
        <f>IFERROR(VLOOKUP($B909,'Data '!$B:$H,7,0)," ")</f>
        <v xml:space="preserve"> </v>
      </c>
      <c r="H909" s="34" t="str">
        <f>IFERROR(VLOOKUP($B909,'Data '!$B:$S,18,0)," ")</f>
        <v xml:space="preserve"> </v>
      </c>
      <c r="I909" s="43" t="str">
        <f>IFERROR(VLOOKUP(B909,'Data '!$B:$G,6,0)," ")</f>
        <v xml:space="preserve"> </v>
      </c>
      <c r="J909" s="50"/>
      <c r="K909" s="50"/>
      <c r="L909" s="50"/>
      <c r="M909" s="53" t="str">
        <f t="shared" si="105"/>
        <v>0</v>
      </c>
      <c r="N909" s="32" t="str">
        <f>IFERROR(VLOOKUP(B909,'Data '!$B:$AN,39,0),"0")</f>
        <v>0</v>
      </c>
      <c r="O909" s="37"/>
      <c r="P909" s="37">
        <f t="shared" si="102"/>
        <v>0</v>
      </c>
      <c r="Q909" s="50">
        <f t="shared" si="101"/>
        <v>0</v>
      </c>
      <c r="R909" s="37">
        <f t="shared" si="103"/>
        <v>0</v>
      </c>
      <c r="S909" s="38">
        <f t="shared" si="104"/>
        <v>0</v>
      </c>
    </row>
    <row r="910" spans="1:19" x14ac:dyDescent="0.25">
      <c r="A910" s="31">
        <f t="shared" si="100"/>
        <v>909</v>
      </c>
      <c r="B910" s="99"/>
      <c r="C910" s="33" t="str">
        <f>IFERROR(VLOOKUP(B910,'Data '!$B:$H,3,0)," ")</f>
        <v xml:space="preserve"> </v>
      </c>
      <c r="D910" s="33" t="str">
        <f>IFERROR(VLOOKUP($B910,'Data '!$B:$H,4,0)," ")</f>
        <v xml:space="preserve"> </v>
      </c>
      <c r="E910" s="33" t="str">
        <f>IFERROR(VLOOKUP($B910,'Data '!$B:$H,4,0)," ")</f>
        <v xml:space="preserve"> </v>
      </c>
      <c r="F910" s="33" t="str">
        <f>IFERROR(VLOOKUP($B910,'Data '!$B:$H,5,0)," ")</f>
        <v xml:space="preserve"> </v>
      </c>
      <c r="G910" s="34" t="str">
        <f>IFERROR(VLOOKUP($B910,'Data '!$B:$H,7,0)," ")</f>
        <v xml:space="preserve"> </v>
      </c>
      <c r="H910" s="34" t="str">
        <f>IFERROR(VLOOKUP($B910,'Data '!$B:$S,18,0)," ")</f>
        <v xml:space="preserve"> </v>
      </c>
      <c r="I910" s="43" t="str">
        <f>IFERROR(VLOOKUP(B910,'Data '!$B:$G,6,0)," ")</f>
        <v xml:space="preserve"> </v>
      </c>
      <c r="J910" s="50"/>
      <c r="K910" s="50"/>
      <c r="L910" s="50"/>
      <c r="M910" s="53" t="str">
        <f t="shared" si="105"/>
        <v>0</v>
      </c>
      <c r="N910" s="32" t="str">
        <f>IFERROR(VLOOKUP(B910,'Data '!$B:$AN,39,0),"0")</f>
        <v>0</v>
      </c>
      <c r="O910" s="37"/>
      <c r="P910" s="37">
        <f t="shared" si="102"/>
        <v>0</v>
      </c>
      <c r="Q910" s="50">
        <f t="shared" si="101"/>
        <v>0</v>
      </c>
      <c r="R910" s="37">
        <f t="shared" si="103"/>
        <v>0</v>
      </c>
      <c r="S910" s="38">
        <f t="shared" si="104"/>
        <v>0</v>
      </c>
    </row>
    <row r="911" spans="1:19" x14ac:dyDescent="0.25">
      <c r="A911" s="31">
        <f t="shared" si="100"/>
        <v>910</v>
      </c>
      <c r="B911" s="99"/>
      <c r="C911" s="33" t="str">
        <f>IFERROR(VLOOKUP(B911,'Data '!$B:$H,3,0)," ")</f>
        <v xml:space="preserve"> </v>
      </c>
      <c r="D911" s="33" t="str">
        <f>IFERROR(VLOOKUP($B911,'Data '!$B:$H,4,0)," ")</f>
        <v xml:space="preserve"> </v>
      </c>
      <c r="E911" s="33" t="str">
        <f>IFERROR(VLOOKUP($B911,'Data '!$B:$H,4,0)," ")</f>
        <v xml:space="preserve"> </v>
      </c>
      <c r="F911" s="33" t="str">
        <f>IFERROR(VLOOKUP($B911,'Data '!$B:$H,5,0)," ")</f>
        <v xml:space="preserve"> </v>
      </c>
      <c r="G911" s="34" t="str">
        <f>IFERROR(VLOOKUP($B911,'Data '!$B:$H,7,0)," ")</f>
        <v xml:space="preserve"> </v>
      </c>
      <c r="H911" s="34" t="str">
        <f>IFERROR(VLOOKUP($B911,'Data '!$B:$S,18,0)," ")</f>
        <v xml:space="preserve"> </v>
      </c>
      <c r="I911" s="43" t="str">
        <f>IFERROR(VLOOKUP(B911,'Data '!$B:$G,6,0)," ")</f>
        <v xml:space="preserve"> </v>
      </c>
      <c r="J911" s="50"/>
      <c r="K911" s="50"/>
      <c r="L911" s="50"/>
      <c r="M911" s="53" t="str">
        <f t="shared" si="105"/>
        <v>0</v>
      </c>
      <c r="N911" s="32" t="str">
        <f>IFERROR(VLOOKUP(B911,'Data '!$B:$AN,39,0),"0")</f>
        <v>0</v>
      </c>
      <c r="O911" s="37"/>
      <c r="P911" s="37">
        <f t="shared" si="102"/>
        <v>0</v>
      </c>
      <c r="Q911" s="50">
        <f t="shared" si="101"/>
        <v>0</v>
      </c>
      <c r="R911" s="37">
        <f t="shared" si="103"/>
        <v>0</v>
      </c>
      <c r="S911" s="38">
        <f t="shared" si="104"/>
        <v>0</v>
      </c>
    </row>
    <row r="912" spans="1:19" x14ac:dyDescent="0.25">
      <c r="A912" s="31">
        <f t="shared" si="100"/>
        <v>911</v>
      </c>
      <c r="B912" s="99"/>
      <c r="C912" s="33" t="str">
        <f>IFERROR(VLOOKUP(B912,'Data '!$B:$H,3,0)," ")</f>
        <v xml:space="preserve"> </v>
      </c>
      <c r="D912" s="33" t="str">
        <f>IFERROR(VLOOKUP($B912,'Data '!$B:$H,4,0)," ")</f>
        <v xml:space="preserve"> </v>
      </c>
      <c r="E912" s="33" t="str">
        <f>IFERROR(VLOOKUP($B912,'Data '!$B:$H,4,0)," ")</f>
        <v xml:space="preserve"> </v>
      </c>
      <c r="F912" s="33" t="str">
        <f>IFERROR(VLOOKUP($B912,'Data '!$B:$H,5,0)," ")</f>
        <v xml:space="preserve"> </v>
      </c>
      <c r="G912" s="34" t="str">
        <f>IFERROR(VLOOKUP($B912,'Data '!$B:$H,7,0)," ")</f>
        <v xml:space="preserve"> </v>
      </c>
      <c r="H912" s="34" t="str">
        <f>IFERROR(VLOOKUP($B912,'Data '!$B:$S,18,0)," ")</f>
        <v xml:space="preserve"> </v>
      </c>
      <c r="I912" s="43" t="str">
        <f>IFERROR(VLOOKUP(B912,'Data '!$B:$G,6,0)," ")</f>
        <v xml:space="preserve"> </v>
      </c>
      <c r="J912" s="50"/>
      <c r="K912" s="50"/>
      <c r="L912" s="50"/>
      <c r="M912" s="53" t="str">
        <f t="shared" si="105"/>
        <v>0</v>
      </c>
      <c r="N912" s="32" t="str">
        <f>IFERROR(VLOOKUP(B912,'Data '!$B:$AN,39,0),"0")</f>
        <v>0</v>
      </c>
      <c r="O912" s="37"/>
      <c r="P912" s="37">
        <f t="shared" si="102"/>
        <v>0</v>
      </c>
      <c r="Q912" s="50">
        <f t="shared" si="101"/>
        <v>0</v>
      </c>
      <c r="R912" s="37">
        <f t="shared" si="103"/>
        <v>0</v>
      </c>
      <c r="S912" s="38">
        <f t="shared" si="104"/>
        <v>0</v>
      </c>
    </row>
    <row r="913" spans="1:19" x14ac:dyDescent="0.25">
      <c r="A913" s="31">
        <f t="shared" si="100"/>
        <v>912</v>
      </c>
      <c r="B913" s="99"/>
      <c r="C913" s="33" t="str">
        <f>IFERROR(VLOOKUP(B913,'Data '!$B:$H,3,0)," ")</f>
        <v xml:space="preserve"> </v>
      </c>
      <c r="D913" s="33" t="str">
        <f>IFERROR(VLOOKUP($B913,'Data '!$B:$H,4,0)," ")</f>
        <v xml:space="preserve"> </v>
      </c>
      <c r="E913" s="33" t="str">
        <f>IFERROR(VLOOKUP($B913,'Data '!$B:$H,4,0)," ")</f>
        <v xml:space="preserve"> </v>
      </c>
      <c r="F913" s="33" t="str">
        <f>IFERROR(VLOOKUP($B913,'Data '!$B:$H,5,0)," ")</f>
        <v xml:space="preserve"> </v>
      </c>
      <c r="G913" s="34" t="str">
        <f>IFERROR(VLOOKUP($B913,'Data '!$B:$H,7,0)," ")</f>
        <v xml:space="preserve"> </v>
      </c>
      <c r="H913" s="34" t="str">
        <f>IFERROR(VLOOKUP($B913,'Data '!$B:$S,18,0)," ")</f>
        <v xml:space="preserve"> </v>
      </c>
      <c r="I913" s="43" t="str">
        <f>IFERROR(VLOOKUP(B913,'Data '!$B:$G,6,0)," ")</f>
        <v xml:space="preserve"> </v>
      </c>
      <c r="J913" s="50"/>
      <c r="K913" s="50"/>
      <c r="L913" s="50"/>
      <c r="M913" s="53" t="str">
        <f t="shared" si="105"/>
        <v>0</v>
      </c>
      <c r="N913" s="32" t="str">
        <f>IFERROR(VLOOKUP(B913,'Data '!$B:$AN,39,0),"0")</f>
        <v>0</v>
      </c>
      <c r="O913" s="37"/>
      <c r="P913" s="37">
        <f t="shared" si="102"/>
        <v>0</v>
      </c>
      <c r="Q913" s="50">
        <f t="shared" si="101"/>
        <v>0</v>
      </c>
      <c r="R913" s="37">
        <f t="shared" si="103"/>
        <v>0</v>
      </c>
      <c r="S913" s="38">
        <f t="shared" si="104"/>
        <v>0</v>
      </c>
    </row>
    <row r="914" spans="1:19" x14ac:dyDescent="0.25">
      <c r="A914" s="31">
        <f t="shared" si="100"/>
        <v>913</v>
      </c>
      <c r="B914" s="99"/>
      <c r="C914" s="33" t="str">
        <f>IFERROR(VLOOKUP(B914,'Data '!$B:$H,3,0)," ")</f>
        <v xml:space="preserve"> </v>
      </c>
      <c r="D914" s="33" t="str">
        <f>IFERROR(VLOOKUP($B914,'Data '!$B:$H,4,0)," ")</f>
        <v xml:space="preserve"> </v>
      </c>
      <c r="E914" s="33" t="str">
        <f>IFERROR(VLOOKUP($B914,'Data '!$B:$H,4,0)," ")</f>
        <v xml:space="preserve"> </v>
      </c>
      <c r="F914" s="33" t="str">
        <f>IFERROR(VLOOKUP($B914,'Data '!$B:$H,5,0)," ")</f>
        <v xml:space="preserve"> </v>
      </c>
      <c r="G914" s="34" t="str">
        <f>IFERROR(VLOOKUP($B914,'Data '!$B:$H,7,0)," ")</f>
        <v xml:space="preserve"> </v>
      </c>
      <c r="H914" s="34" t="str">
        <f>IFERROR(VLOOKUP($B914,'Data '!$B:$S,18,0)," ")</f>
        <v xml:space="preserve"> </v>
      </c>
      <c r="I914" s="43" t="str">
        <f>IFERROR(VLOOKUP(B914,'Data '!$B:$G,6,0)," ")</f>
        <v xml:space="preserve"> </v>
      </c>
      <c r="J914" s="50"/>
      <c r="K914" s="50"/>
      <c r="L914" s="50"/>
      <c r="M914" s="53" t="str">
        <f t="shared" si="105"/>
        <v>0</v>
      </c>
      <c r="N914" s="32" t="str">
        <f>IFERROR(VLOOKUP(B914,'Data '!$B:$AN,39,0),"0")</f>
        <v>0</v>
      </c>
      <c r="O914" s="37"/>
      <c r="P914" s="37">
        <f t="shared" si="102"/>
        <v>0</v>
      </c>
      <c r="Q914" s="50">
        <f t="shared" si="101"/>
        <v>0</v>
      </c>
      <c r="R914" s="37">
        <f t="shared" si="103"/>
        <v>0</v>
      </c>
      <c r="S914" s="38">
        <f t="shared" si="104"/>
        <v>0</v>
      </c>
    </row>
    <row r="915" spans="1:19" x14ac:dyDescent="0.25">
      <c r="A915" s="31">
        <f t="shared" si="100"/>
        <v>914</v>
      </c>
      <c r="B915" s="99"/>
      <c r="C915" s="33" t="str">
        <f>IFERROR(VLOOKUP(B915,'Data '!$B:$H,3,0)," ")</f>
        <v xml:space="preserve"> </v>
      </c>
      <c r="D915" s="33" t="str">
        <f>IFERROR(VLOOKUP($B915,'Data '!$B:$H,4,0)," ")</f>
        <v xml:space="preserve"> </v>
      </c>
      <c r="E915" s="33" t="str">
        <f>IFERROR(VLOOKUP($B915,'Data '!$B:$H,4,0)," ")</f>
        <v xml:space="preserve"> </v>
      </c>
      <c r="F915" s="33" t="str">
        <f>IFERROR(VLOOKUP($B915,'Data '!$B:$H,5,0)," ")</f>
        <v xml:space="preserve"> </v>
      </c>
      <c r="G915" s="34" t="str">
        <f>IFERROR(VLOOKUP($B915,'Data '!$B:$H,7,0)," ")</f>
        <v xml:space="preserve"> </v>
      </c>
      <c r="H915" s="34" t="str">
        <f>IFERROR(VLOOKUP($B915,'Data '!$B:$S,18,0)," ")</f>
        <v xml:space="preserve"> </v>
      </c>
      <c r="I915" s="43" t="str">
        <f>IFERROR(VLOOKUP(B915,'Data '!$B:$G,6,0)," ")</f>
        <v xml:space="preserve"> </v>
      </c>
      <c r="J915" s="50"/>
      <c r="K915" s="50"/>
      <c r="L915" s="50"/>
      <c r="M915" s="53" t="str">
        <f t="shared" si="105"/>
        <v>0</v>
      </c>
      <c r="N915" s="32" t="str">
        <f>IFERROR(VLOOKUP(B915,'Data '!$B:$AN,39,0),"0")</f>
        <v>0</v>
      </c>
      <c r="O915" s="37"/>
      <c r="P915" s="37">
        <f t="shared" si="102"/>
        <v>0</v>
      </c>
      <c r="Q915" s="50">
        <f t="shared" si="101"/>
        <v>0</v>
      </c>
      <c r="R915" s="37">
        <f t="shared" si="103"/>
        <v>0</v>
      </c>
      <c r="S915" s="38">
        <f t="shared" si="104"/>
        <v>0</v>
      </c>
    </row>
    <row r="916" spans="1:19" x14ac:dyDescent="0.25">
      <c r="A916" s="31">
        <f t="shared" si="100"/>
        <v>915</v>
      </c>
      <c r="B916" s="99"/>
      <c r="C916" s="33" t="str">
        <f>IFERROR(VLOOKUP(B916,'Data '!$B:$H,3,0)," ")</f>
        <v xml:space="preserve"> </v>
      </c>
      <c r="D916" s="33" t="str">
        <f>IFERROR(VLOOKUP($B916,'Data '!$B:$H,4,0)," ")</f>
        <v xml:space="preserve"> </v>
      </c>
      <c r="E916" s="33" t="str">
        <f>IFERROR(VLOOKUP($B916,'Data '!$B:$H,4,0)," ")</f>
        <v xml:space="preserve"> </v>
      </c>
      <c r="F916" s="33" t="str">
        <f>IFERROR(VLOOKUP($B916,'Data '!$B:$H,5,0)," ")</f>
        <v xml:space="preserve"> </v>
      </c>
      <c r="G916" s="34" t="str">
        <f>IFERROR(VLOOKUP($B916,'Data '!$B:$H,7,0)," ")</f>
        <v xml:space="preserve"> </v>
      </c>
      <c r="H916" s="34" t="str">
        <f>IFERROR(VLOOKUP($B916,'Data '!$B:$S,18,0)," ")</f>
        <v xml:space="preserve"> </v>
      </c>
      <c r="I916" s="43" t="str">
        <f>IFERROR(VLOOKUP(B916,'Data '!$B:$G,6,0)," ")</f>
        <v xml:space="preserve"> </v>
      </c>
      <c r="J916" s="50"/>
      <c r="K916" s="50"/>
      <c r="L916" s="50"/>
      <c r="M916" s="53" t="str">
        <f t="shared" si="105"/>
        <v>0</v>
      </c>
      <c r="N916" s="32" t="str">
        <f>IFERROR(VLOOKUP(B916,'Data '!$B:$AN,39,0),"0")</f>
        <v>0</v>
      </c>
      <c r="O916" s="37"/>
      <c r="P916" s="37">
        <f t="shared" si="102"/>
        <v>0</v>
      </c>
      <c r="Q916" s="50">
        <f t="shared" si="101"/>
        <v>0</v>
      </c>
      <c r="R916" s="37">
        <f t="shared" si="103"/>
        <v>0</v>
      </c>
      <c r="S916" s="38">
        <f t="shared" si="104"/>
        <v>0</v>
      </c>
    </row>
    <row r="917" spans="1:19" x14ac:dyDescent="0.25">
      <c r="A917" s="31">
        <f t="shared" si="100"/>
        <v>916</v>
      </c>
      <c r="B917" s="99"/>
      <c r="C917" s="33" t="str">
        <f>IFERROR(VLOOKUP(B917,'Data '!$B:$H,3,0)," ")</f>
        <v xml:space="preserve"> </v>
      </c>
      <c r="D917" s="33" t="str">
        <f>IFERROR(VLOOKUP($B917,'Data '!$B:$H,4,0)," ")</f>
        <v xml:space="preserve"> </v>
      </c>
      <c r="E917" s="33" t="str">
        <f>IFERROR(VLOOKUP($B917,'Data '!$B:$H,4,0)," ")</f>
        <v xml:space="preserve"> </v>
      </c>
      <c r="F917" s="33" t="str">
        <f>IFERROR(VLOOKUP($B917,'Data '!$B:$H,5,0)," ")</f>
        <v xml:space="preserve"> </v>
      </c>
      <c r="G917" s="34" t="str">
        <f>IFERROR(VLOOKUP($B917,'Data '!$B:$H,7,0)," ")</f>
        <v xml:space="preserve"> </v>
      </c>
      <c r="H917" s="34" t="str">
        <f>IFERROR(VLOOKUP($B917,'Data '!$B:$S,18,0)," ")</f>
        <v xml:space="preserve"> </v>
      </c>
      <c r="I917" s="43" t="str">
        <f>IFERROR(VLOOKUP(B917,'Data '!$B:$G,6,0)," ")</f>
        <v xml:space="preserve"> </v>
      </c>
      <c r="J917" s="50"/>
      <c r="K917" s="50"/>
      <c r="L917" s="50"/>
      <c r="M917" s="53" t="str">
        <f t="shared" si="105"/>
        <v>0</v>
      </c>
      <c r="N917" s="32" t="str">
        <f>IFERROR(VLOOKUP(B917,'Data '!$B:$AN,39,0),"0")</f>
        <v>0</v>
      </c>
      <c r="O917" s="37"/>
      <c r="P917" s="37">
        <f t="shared" si="102"/>
        <v>0</v>
      </c>
      <c r="Q917" s="50">
        <f t="shared" si="101"/>
        <v>0</v>
      </c>
      <c r="R917" s="37">
        <f t="shared" si="103"/>
        <v>0</v>
      </c>
      <c r="S917" s="38">
        <f t="shared" si="104"/>
        <v>0</v>
      </c>
    </row>
    <row r="918" spans="1:19" x14ac:dyDescent="0.25">
      <c r="A918" s="31">
        <f t="shared" si="100"/>
        <v>917</v>
      </c>
      <c r="B918" s="99"/>
      <c r="C918" s="33" t="str">
        <f>IFERROR(VLOOKUP(B918,'Data '!$B:$H,3,0)," ")</f>
        <v xml:space="preserve"> </v>
      </c>
      <c r="D918" s="33" t="str">
        <f>IFERROR(VLOOKUP($B918,'Data '!$B:$H,4,0)," ")</f>
        <v xml:space="preserve"> </v>
      </c>
      <c r="E918" s="33" t="str">
        <f>IFERROR(VLOOKUP($B918,'Data '!$B:$H,4,0)," ")</f>
        <v xml:space="preserve"> </v>
      </c>
      <c r="F918" s="33" t="str">
        <f>IFERROR(VLOOKUP($B918,'Data '!$B:$H,5,0)," ")</f>
        <v xml:space="preserve"> </v>
      </c>
      <c r="G918" s="34" t="str">
        <f>IFERROR(VLOOKUP($B918,'Data '!$B:$H,7,0)," ")</f>
        <v xml:space="preserve"> </v>
      </c>
      <c r="H918" s="34" t="str">
        <f>IFERROR(VLOOKUP($B918,'Data '!$B:$S,18,0)," ")</f>
        <v xml:space="preserve"> </v>
      </c>
      <c r="I918" s="43" t="str">
        <f>IFERROR(VLOOKUP(B918,'Data '!$B:$G,6,0)," ")</f>
        <v xml:space="preserve"> </v>
      </c>
      <c r="J918" s="50"/>
      <c r="K918" s="50"/>
      <c r="L918" s="50"/>
      <c r="M918" s="53" t="str">
        <f t="shared" si="105"/>
        <v>0</v>
      </c>
      <c r="N918" s="32" t="str">
        <f>IFERROR(VLOOKUP(B918,'Data '!$B:$AN,39,0),"0")</f>
        <v>0</v>
      </c>
      <c r="O918" s="37"/>
      <c r="P918" s="37">
        <f t="shared" si="102"/>
        <v>0</v>
      </c>
      <c r="Q918" s="50">
        <f t="shared" si="101"/>
        <v>0</v>
      </c>
      <c r="R918" s="37">
        <f t="shared" si="103"/>
        <v>0</v>
      </c>
      <c r="S918" s="38">
        <f t="shared" si="104"/>
        <v>0</v>
      </c>
    </row>
    <row r="919" spans="1:19" x14ac:dyDescent="0.25">
      <c r="A919" s="31">
        <f t="shared" si="100"/>
        <v>918</v>
      </c>
      <c r="B919" s="99"/>
      <c r="C919" s="33" t="str">
        <f>IFERROR(VLOOKUP(B919,'Data '!$B:$H,3,0)," ")</f>
        <v xml:space="preserve"> </v>
      </c>
      <c r="D919" s="33" t="str">
        <f>IFERROR(VLOOKUP($B919,'Data '!$B:$H,4,0)," ")</f>
        <v xml:space="preserve"> </v>
      </c>
      <c r="E919" s="33" t="str">
        <f>IFERROR(VLOOKUP($B919,'Data '!$B:$H,4,0)," ")</f>
        <v xml:space="preserve"> </v>
      </c>
      <c r="F919" s="33" t="str">
        <f>IFERROR(VLOOKUP($B919,'Data '!$B:$H,5,0)," ")</f>
        <v xml:space="preserve"> </v>
      </c>
      <c r="G919" s="34" t="str">
        <f>IFERROR(VLOOKUP($B919,'Data '!$B:$H,7,0)," ")</f>
        <v xml:space="preserve"> </v>
      </c>
      <c r="H919" s="34" t="str">
        <f>IFERROR(VLOOKUP($B919,'Data '!$B:$S,18,0)," ")</f>
        <v xml:space="preserve"> </v>
      </c>
      <c r="I919" s="43" t="str">
        <f>IFERROR(VLOOKUP(B919,'Data '!$B:$G,6,0)," ")</f>
        <v xml:space="preserve"> </v>
      </c>
      <c r="J919" s="50"/>
      <c r="K919" s="50"/>
      <c r="L919" s="50"/>
      <c r="M919" s="53" t="str">
        <f t="shared" si="105"/>
        <v>0</v>
      </c>
      <c r="N919" s="32" t="str">
        <f>IFERROR(VLOOKUP(B919,'Data '!$B:$AN,39,0),"0")</f>
        <v>0</v>
      </c>
      <c r="O919" s="37"/>
      <c r="P919" s="37">
        <f t="shared" si="102"/>
        <v>0</v>
      </c>
      <c r="Q919" s="50">
        <f t="shared" si="101"/>
        <v>0</v>
      </c>
      <c r="R919" s="37">
        <f t="shared" si="103"/>
        <v>0</v>
      </c>
      <c r="S919" s="38">
        <f t="shared" si="104"/>
        <v>0</v>
      </c>
    </row>
    <row r="920" spans="1:19" x14ac:dyDescent="0.25">
      <c r="A920" s="31">
        <f t="shared" si="100"/>
        <v>919</v>
      </c>
      <c r="B920" s="99"/>
      <c r="C920" s="33" t="str">
        <f>IFERROR(VLOOKUP(B920,'Data '!$B:$H,3,0)," ")</f>
        <v xml:space="preserve"> </v>
      </c>
      <c r="D920" s="33" t="str">
        <f>IFERROR(VLOOKUP($B920,'Data '!$B:$H,4,0)," ")</f>
        <v xml:space="preserve"> </v>
      </c>
      <c r="E920" s="33" t="str">
        <f>IFERROR(VLOOKUP($B920,'Data '!$B:$H,4,0)," ")</f>
        <v xml:space="preserve"> </v>
      </c>
      <c r="F920" s="33" t="str">
        <f>IFERROR(VLOOKUP($B920,'Data '!$B:$H,5,0)," ")</f>
        <v xml:space="preserve"> </v>
      </c>
      <c r="G920" s="34" t="str">
        <f>IFERROR(VLOOKUP($B920,'Data '!$B:$H,7,0)," ")</f>
        <v xml:space="preserve"> </v>
      </c>
      <c r="H920" s="34" t="str">
        <f>IFERROR(VLOOKUP($B920,'Data '!$B:$S,18,0)," ")</f>
        <v xml:space="preserve"> </v>
      </c>
      <c r="I920" s="43" t="str">
        <f>IFERROR(VLOOKUP(B920,'Data '!$B:$G,6,0)," ")</f>
        <v xml:space="preserve"> </v>
      </c>
      <c r="J920" s="50"/>
      <c r="K920" s="50"/>
      <c r="L920" s="50"/>
      <c r="M920" s="53" t="str">
        <f t="shared" si="105"/>
        <v>0</v>
      </c>
      <c r="N920" s="32" t="str">
        <f>IFERROR(VLOOKUP(B920,'Data '!$B:$AN,39,0),"0")</f>
        <v>0</v>
      </c>
      <c r="O920" s="37"/>
      <c r="P920" s="37">
        <f t="shared" si="102"/>
        <v>0</v>
      </c>
      <c r="Q920" s="50">
        <f t="shared" si="101"/>
        <v>0</v>
      </c>
      <c r="R920" s="37">
        <f t="shared" si="103"/>
        <v>0</v>
      </c>
      <c r="S920" s="38">
        <f t="shared" si="104"/>
        <v>0</v>
      </c>
    </row>
    <row r="921" spans="1:19" x14ac:dyDescent="0.25">
      <c r="A921" s="31">
        <f t="shared" si="100"/>
        <v>920</v>
      </c>
      <c r="B921" s="99"/>
      <c r="C921" s="33" t="str">
        <f>IFERROR(VLOOKUP(B921,'Data '!$B:$H,3,0)," ")</f>
        <v xml:space="preserve"> </v>
      </c>
      <c r="D921" s="33" t="str">
        <f>IFERROR(VLOOKUP($B921,'Data '!$B:$H,4,0)," ")</f>
        <v xml:space="preserve"> </v>
      </c>
      <c r="E921" s="33" t="str">
        <f>IFERROR(VLOOKUP($B921,'Data '!$B:$H,4,0)," ")</f>
        <v xml:space="preserve"> </v>
      </c>
      <c r="F921" s="33" t="str">
        <f>IFERROR(VLOOKUP($B921,'Data '!$B:$H,5,0)," ")</f>
        <v xml:space="preserve"> </v>
      </c>
      <c r="G921" s="34" t="str">
        <f>IFERROR(VLOOKUP($B921,'Data '!$B:$H,7,0)," ")</f>
        <v xml:space="preserve"> </v>
      </c>
      <c r="H921" s="34" t="str">
        <f>IFERROR(VLOOKUP($B921,'Data '!$B:$S,18,0)," ")</f>
        <v xml:space="preserve"> </v>
      </c>
      <c r="I921" s="43" t="str">
        <f>IFERROR(VLOOKUP(B921,'Data '!$B:$G,6,0)," ")</f>
        <v xml:space="preserve"> </v>
      </c>
      <c r="J921" s="50"/>
      <c r="K921" s="50"/>
      <c r="L921" s="50"/>
      <c r="M921" s="53" t="str">
        <f t="shared" si="105"/>
        <v>0</v>
      </c>
      <c r="N921" s="32" t="str">
        <f>IFERROR(VLOOKUP(B921,'Data '!$B:$AN,39,0),"0")</f>
        <v>0</v>
      </c>
      <c r="O921" s="37"/>
      <c r="P921" s="37">
        <f t="shared" si="102"/>
        <v>0</v>
      </c>
      <c r="Q921" s="50">
        <f t="shared" si="101"/>
        <v>0</v>
      </c>
      <c r="R921" s="37">
        <f t="shared" si="103"/>
        <v>0</v>
      </c>
      <c r="S921" s="38">
        <f t="shared" si="104"/>
        <v>0</v>
      </c>
    </row>
    <row r="922" spans="1:19" x14ac:dyDescent="0.25">
      <c r="A922" s="31">
        <f t="shared" si="100"/>
        <v>921</v>
      </c>
      <c r="B922" s="99"/>
      <c r="C922" s="33" t="str">
        <f>IFERROR(VLOOKUP(B922,'Data '!$B:$H,3,0)," ")</f>
        <v xml:space="preserve"> </v>
      </c>
      <c r="D922" s="33" t="str">
        <f>IFERROR(VLOOKUP($B922,'Data '!$B:$H,4,0)," ")</f>
        <v xml:space="preserve"> </v>
      </c>
      <c r="E922" s="33" t="str">
        <f>IFERROR(VLOOKUP($B922,'Data '!$B:$H,4,0)," ")</f>
        <v xml:space="preserve"> </v>
      </c>
      <c r="F922" s="33" t="str">
        <f>IFERROR(VLOOKUP($B922,'Data '!$B:$H,5,0)," ")</f>
        <v xml:space="preserve"> </v>
      </c>
      <c r="G922" s="34" t="str">
        <f>IFERROR(VLOOKUP($B922,'Data '!$B:$H,7,0)," ")</f>
        <v xml:space="preserve"> </v>
      </c>
      <c r="H922" s="34" t="str">
        <f>IFERROR(VLOOKUP($B922,'Data '!$B:$S,18,0)," ")</f>
        <v xml:space="preserve"> </v>
      </c>
      <c r="I922" s="43" t="str">
        <f>IFERROR(VLOOKUP(B922,'Data '!$B:$G,6,0)," ")</f>
        <v xml:space="preserve"> </v>
      </c>
      <c r="J922" s="50"/>
      <c r="K922" s="50"/>
      <c r="L922" s="50"/>
      <c r="M922" s="53" t="str">
        <f t="shared" si="105"/>
        <v>0</v>
      </c>
      <c r="N922" s="32" t="str">
        <f>IFERROR(VLOOKUP(B922,'Data '!$B:$AN,39,0),"0")</f>
        <v>0</v>
      </c>
      <c r="O922" s="37"/>
      <c r="P922" s="37">
        <f t="shared" si="102"/>
        <v>0</v>
      </c>
      <c r="Q922" s="50">
        <f t="shared" si="101"/>
        <v>0</v>
      </c>
      <c r="R922" s="37">
        <f t="shared" si="103"/>
        <v>0</v>
      </c>
      <c r="S922" s="38">
        <f t="shared" si="104"/>
        <v>0</v>
      </c>
    </row>
    <row r="923" spans="1:19" x14ac:dyDescent="0.25">
      <c r="A923" s="31">
        <f t="shared" si="100"/>
        <v>922</v>
      </c>
      <c r="B923" s="99"/>
      <c r="C923" s="33" t="str">
        <f>IFERROR(VLOOKUP(B923,'Data '!$B:$H,3,0)," ")</f>
        <v xml:space="preserve"> </v>
      </c>
      <c r="D923" s="33" t="str">
        <f>IFERROR(VLOOKUP($B923,'Data '!$B:$H,4,0)," ")</f>
        <v xml:space="preserve"> </v>
      </c>
      <c r="E923" s="33" t="str">
        <f>IFERROR(VLOOKUP($B923,'Data '!$B:$H,4,0)," ")</f>
        <v xml:space="preserve"> </v>
      </c>
      <c r="F923" s="33" t="str">
        <f>IFERROR(VLOOKUP($B923,'Data '!$B:$H,5,0)," ")</f>
        <v xml:space="preserve"> </v>
      </c>
      <c r="G923" s="34" t="str">
        <f>IFERROR(VLOOKUP($B923,'Data '!$B:$H,7,0)," ")</f>
        <v xml:space="preserve"> </v>
      </c>
      <c r="H923" s="34" t="str">
        <f>IFERROR(VLOOKUP($B923,'Data '!$B:$S,18,0)," ")</f>
        <v xml:space="preserve"> </v>
      </c>
      <c r="I923" s="43" t="str">
        <f>IFERROR(VLOOKUP(B923,'Data '!$B:$G,6,0)," ")</f>
        <v xml:space="preserve"> </v>
      </c>
      <c r="J923" s="50"/>
      <c r="K923" s="50"/>
      <c r="L923" s="50"/>
      <c r="M923" s="53" t="str">
        <f t="shared" si="105"/>
        <v>0</v>
      </c>
      <c r="N923" s="32" t="str">
        <f>IFERROR(VLOOKUP(B923,'Data '!$B:$AN,39,0),"0")</f>
        <v>0</v>
      </c>
      <c r="O923" s="37"/>
      <c r="P923" s="37">
        <f t="shared" si="102"/>
        <v>0</v>
      </c>
      <c r="Q923" s="50">
        <f t="shared" si="101"/>
        <v>0</v>
      </c>
      <c r="R923" s="37">
        <f t="shared" si="103"/>
        <v>0</v>
      </c>
      <c r="S923" s="38">
        <f t="shared" si="104"/>
        <v>0</v>
      </c>
    </row>
    <row r="924" spans="1:19" x14ac:dyDescent="0.25">
      <c r="A924" s="31">
        <f t="shared" si="100"/>
        <v>923</v>
      </c>
      <c r="B924" s="99"/>
      <c r="C924" s="33" t="str">
        <f>IFERROR(VLOOKUP(B924,'Data '!$B:$H,3,0)," ")</f>
        <v xml:space="preserve"> </v>
      </c>
      <c r="D924" s="33" t="str">
        <f>IFERROR(VLOOKUP($B924,'Data '!$B:$H,4,0)," ")</f>
        <v xml:space="preserve"> </v>
      </c>
      <c r="E924" s="33" t="str">
        <f>IFERROR(VLOOKUP($B924,'Data '!$B:$H,4,0)," ")</f>
        <v xml:space="preserve"> </v>
      </c>
      <c r="F924" s="33" t="str">
        <f>IFERROR(VLOOKUP($B924,'Data '!$B:$H,5,0)," ")</f>
        <v xml:space="preserve"> </v>
      </c>
      <c r="G924" s="34" t="str">
        <f>IFERROR(VLOOKUP($B924,'Data '!$B:$H,7,0)," ")</f>
        <v xml:space="preserve"> </v>
      </c>
      <c r="H924" s="34" t="str">
        <f>IFERROR(VLOOKUP($B924,'Data '!$B:$S,18,0)," ")</f>
        <v xml:space="preserve"> </v>
      </c>
      <c r="I924" s="43" t="str">
        <f>IFERROR(VLOOKUP(B924,'Data '!$B:$G,6,0)," ")</f>
        <v xml:space="preserve"> </v>
      </c>
      <c r="J924" s="50"/>
      <c r="K924" s="50"/>
      <c r="L924" s="50"/>
      <c r="M924" s="53" t="str">
        <f t="shared" si="105"/>
        <v>0</v>
      </c>
      <c r="N924" s="32" t="str">
        <f>IFERROR(VLOOKUP(B924,'Data '!$B:$AN,39,0),"0")</f>
        <v>0</v>
      </c>
      <c r="O924" s="37"/>
      <c r="P924" s="37">
        <f t="shared" si="102"/>
        <v>0</v>
      </c>
      <c r="Q924" s="50">
        <f t="shared" si="101"/>
        <v>0</v>
      </c>
      <c r="R924" s="37">
        <f t="shared" si="103"/>
        <v>0</v>
      </c>
      <c r="S924" s="38">
        <f t="shared" si="104"/>
        <v>0</v>
      </c>
    </row>
    <row r="925" spans="1:19" x14ac:dyDescent="0.25">
      <c r="A925" s="31">
        <f t="shared" si="100"/>
        <v>924</v>
      </c>
      <c r="B925" s="99"/>
      <c r="C925" s="33" t="str">
        <f>IFERROR(VLOOKUP(B925,'Data '!$B:$H,3,0)," ")</f>
        <v xml:space="preserve"> </v>
      </c>
      <c r="D925" s="33" t="str">
        <f>IFERROR(VLOOKUP($B925,'Data '!$B:$H,4,0)," ")</f>
        <v xml:space="preserve"> </v>
      </c>
      <c r="E925" s="33" t="str">
        <f>IFERROR(VLOOKUP($B925,'Data '!$B:$H,4,0)," ")</f>
        <v xml:space="preserve"> </v>
      </c>
      <c r="F925" s="33" t="str">
        <f>IFERROR(VLOOKUP($B925,'Data '!$B:$H,5,0)," ")</f>
        <v xml:space="preserve"> </v>
      </c>
      <c r="G925" s="34" t="str">
        <f>IFERROR(VLOOKUP($B925,'Data '!$B:$H,7,0)," ")</f>
        <v xml:space="preserve"> </v>
      </c>
      <c r="H925" s="34" t="str">
        <f>IFERROR(VLOOKUP($B925,'Data '!$B:$S,18,0)," ")</f>
        <v xml:space="preserve"> </v>
      </c>
      <c r="I925" s="43" t="str">
        <f>IFERROR(VLOOKUP(B925,'Data '!$B:$G,6,0)," ")</f>
        <v xml:space="preserve"> </v>
      </c>
      <c r="J925" s="50"/>
      <c r="K925" s="50"/>
      <c r="L925" s="50"/>
      <c r="M925" s="53" t="str">
        <f t="shared" si="105"/>
        <v>0</v>
      </c>
      <c r="N925" s="32" t="str">
        <f>IFERROR(VLOOKUP(B925,'Data '!$B:$AN,39,0),"0")</f>
        <v>0</v>
      </c>
      <c r="O925" s="37"/>
      <c r="P925" s="37">
        <f t="shared" si="102"/>
        <v>0</v>
      </c>
      <c r="Q925" s="50">
        <f t="shared" si="101"/>
        <v>0</v>
      </c>
      <c r="R925" s="37">
        <f t="shared" si="103"/>
        <v>0</v>
      </c>
      <c r="S925" s="38">
        <f t="shared" si="104"/>
        <v>0</v>
      </c>
    </row>
    <row r="926" spans="1:19" x14ac:dyDescent="0.25">
      <c r="A926" s="31">
        <f t="shared" si="100"/>
        <v>925</v>
      </c>
      <c r="B926" s="99"/>
      <c r="C926" s="33" t="str">
        <f>IFERROR(VLOOKUP(B926,'Data '!$B:$H,3,0)," ")</f>
        <v xml:space="preserve"> </v>
      </c>
      <c r="D926" s="33" t="str">
        <f>IFERROR(VLOOKUP($B926,'Data '!$B:$H,4,0)," ")</f>
        <v xml:space="preserve"> </v>
      </c>
      <c r="E926" s="33" t="str">
        <f>IFERROR(VLOOKUP($B926,'Data '!$B:$H,4,0)," ")</f>
        <v xml:space="preserve"> </v>
      </c>
      <c r="F926" s="33" t="str">
        <f>IFERROR(VLOOKUP($B926,'Data '!$B:$H,5,0)," ")</f>
        <v xml:space="preserve"> </v>
      </c>
      <c r="G926" s="34" t="str">
        <f>IFERROR(VLOOKUP($B926,'Data '!$B:$H,7,0)," ")</f>
        <v xml:space="preserve"> </v>
      </c>
      <c r="H926" s="34" t="str">
        <f>IFERROR(VLOOKUP($B926,'Data '!$B:$S,18,0)," ")</f>
        <v xml:space="preserve"> </v>
      </c>
      <c r="I926" s="43" t="str">
        <f>IFERROR(VLOOKUP(B926,'Data '!$B:$G,6,0)," ")</f>
        <v xml:space="preserve"> </v>
      </c>
      <c r="J926" s="50"/>
      <c r="K926" s="50"/>
      <c r="L926" s="50"/>
      <c r="M926" s="53" t="str">
        <f t="shared" si="105"/>
        <v>0</v>
      </c>
      <c r="N926" s="32" t="str">
        <f>IFERROR(VLOOKUP(B926,'Data '!$B:$AN,39,0),"0")</f>
        <v>0</v>
      </c>
      <c r="O926" s="37"/>
      <c r="P926" s="37">
        <f t="shared" si="102"/>
        <v>0</v>
      </c>
      <c r="Q926" s="50">
        <f t="shared" si="101"/>
        <v>0</v>
      </c>
      <c r="R926" s="37">
        <f t="shared" si="103"/>
        <v>0</v>
      </c>
      <c r="S926" s="38">
        <f t="shared" si="104"/>
        <v>0</v>
      </c>
    </row>
    <row r="927" spans="1:19" x14ac:dyDescent="0.25">
      <c r="A927" s="31">
        <f t="shared" si="100"/>
        <v>926</v>
      </c>
      <c r="B927" s="99"/>
      <c r="C927" s="33" t="str">
        <f>IFERROR(VLOOKUP(B927,'Data '!$B:$H,3,0)," ")</f>
        <v xml:space="preserve"> </v>
      </c>
      <c r="D927" s="33" t="str">
        <f>IFERROR(VLOOKUP($B927,'Data '!$B:$H,4,0)," ")</f>
        <v xml:space="preserve"> </v>
      </c>
      <c r="E927" s="33" t="str">
        <f>IFERROR(VLOOKUP($B927,'Data '!$B:$H,4,0)," ")</f>
        <v xml:space="preserve"> </v>
      </c>
      <c r="F927" s="33" t="str">
        <f>IFERROR(VLOOKUP($B927,'Data '!$B:$H,5,0)," ")</f>
        <v xml:space="preserve"> </v>
      </c>
      <c r="G927" s="34" t="str">
        <f>IFERROR(VLOOKUP($B927,'Data '!$B:$H,7,0)," ")</f>
        <v xml:space="preserve"> </v>
      </c>
      <c r="H927" s="34" t="str">
        <f>IFERROR(VLOOKUP($B927,'Data '!$B:$S,18,0)," ")</f>
        <v xml:space="preserve"> </v>
      </c>
      <c r="I927" s="43" t="str">
        <f>IFERROR(VLOOKUP(B927,'Data '!$B:$G,6,0)," ")</f>
        <v xml:space="preserve"> </v>
      </c>
      <c r="J927" s="50"/>
      <c r="K927" s="50"/>
      <c r="L927" s="50"/>
      <c r="M927" s="53" t="str">
        <f t="shared" si="105"/>
        <v>0</v>
      </c>
      <c r="N927" s="32" t="str">
        <f>IFERROR(VLOOKUP(B927,'Data '!$B:$AN,39,0),"0")</f>
        <v>0</v>
      </c>
      <c r="O927" s="37"/>
      <c r="P927" s="37">
        <f t="shared" si="102"/>
        <v>0</v>
      </c>
      <c r="Q927" s="50">
        <f t="shared" si="101"/>
        <v>0</v>
      </c>
      <c r="R927" s="37">
        <f t="shared" si="103"/>
        <v>0</v>
      </c>
      <c r="S927" s="38">
        <f t="shared" si="104"/>
        <v>0</v>
      </c>
    </row>
    <row r="928" spans="1:19" x14ac:dyDescent="0.25">
      <c r="A928" s="31">
        <f t="shared" si="100"/>
        <v>927</v>
      </c>
      <c r="B928" s="99"/>
      <c r="C928" s="33" t="str">
        <f>IFERROR(VLOOKUP(B928,'Data '!$B:$H,3,0)," ")</f>
        <v xml:space="preserve"> </v>
      </c>
      <c r="D928" s="33" t="str">
        <f>IFERROR(VLOOKUP($B928,'Data '!$B:$H,4,0)," ")</f>
        <v xml:space="preserve"> </v>
      </c>
      <c r="E928" s="33" t="str">
        <f>IFERROR(VLOOKUP($B928,'Data '!$B:$H,4,0)," ")</f>
        <v xml:space="preserve"> </v>
      </c>
      <c r="F928" s="33" t="str">
        <f>IFERROR(VLOOKUP($B928,'Data '!$B:$H,5,0)," ")</f>
        <v xml:space="preserve"> </v>
      </c>
      <c r="G928" s="34" t="str">
        <f>IFERROR(VLOOKUP($B928,'Data '!$B:$H,7,0)," ")</f>
        <v xml:space="preserve"> </v>
      </c>
      <c r="H928" s="34" t="str">
        <f>IFERROR(VLOOKUP($B928,'Data '!$B:$S,18,0)," ")</f>
        <v xml:space="preserve"> </v>
      </c>
      <c r="I928" s="43" t="str">
        <f>IFERROR(VLOOKUP(B928,'Data '!$B:$G,6,0)," ")</f>
        <v xml:space="preserve"> </v>
      </c>
      <c r="J928" s="50"/>
      <c r="K928" s="50"/>
      <c r="L928" s="50"/>
      <c r="M928" s="53" t="str">
        <f t="shared" si="105"/>
        <v>0</v>
      </c>
      <c r="N928" s="32" t="str">
        <f>IFERROR(VLOOKUP(B928,'Data '!$B:$AN,39,0),"0")</f>
        <v>0</v>
      </c>
      <c r="O928" s="37"/>
      <c r="P928" s="37">
        <f t="shared" si="102"/>
        <v>0</v>
      </c>
      <c r="Q928" s="50">
        <f t="shared" si="101"/>
        <v>0</v>
      </c>
      <c r="R928" s="37">
        <f t="shared" si="103"/>
        <v>0</v>
      </c>
      <c r="S928" s="38">
        <f t="shared" si="104"/>
        <v>0</v>
      </c>
    </row>
    <row r="929" spans="1:19" x14ac:dyDescent="0.25">
      <c r="A929" s="31">
        <f t="shared" si="100"/>
        <v>928</v>
      </c>
      <c r="B929" s="99"/>
      <c r="C929" s="33" t="str">
        <f>IFERROR(VLOOKUP(B929,'Data '!$B:$H,3,0)," ")</f>
        <v xml:space="preserve"> </v>
      </c>
      <c r="D929" s="33" t="str">
        <f>IFERROR(VLOOKUP($B929,'Data '!$B:$H,4,0)," ")</f>
        <v xml:space="preserve"> </v>
      </c>
      <c r="E929" s="33" t="str">
        <f>IFERROR(VLOOKUP($B929,'Data '!$B:$H,4,0)," ")</f>
        <v xml:space="preserve"> </v>
      </c>
      <c r="F929" s="33" t="str">
        <f>IFERROR(VLOOKUP($B929,'Data '!$B:$H,5,0)," ")</f>
        <v xml:space="preserve"> </v>
      </c>
      <c r="G929" s="34" t="str">
        <f>IFERROR(VLOOKUP($B929,'Data '!$B:$H,7,0)," ")</f>
        <v xml:space="preserve"> </v>
      </c>
      <c r="H929" s="34" t="str">
        <f>IFERROR(VLOOKUP($B929,'Data '!$B:$S,18,0)," ")</f>
        <v xml:space="preserve"> </v>
      </c>
      <c r="I929" s="43" t="str">
        <f>IFERROR(VLOOKUP(B929,'Data '!$B:$G,6,0)," ")</f>
        <v xml:space="preserve"> </v>
      </c>
      <c r="J929" s="50"/>
      <c r="K929" s="50"/>
      <c r="L929" s="50"/>
      <c r="M929" s="53" t="str">
        <f t="shared" si="105"/>
        <v>0</v>
      </c>
      <c r="N929" s="32" t="str">
        <f>IFERROR(VLOOKUP(B929,'Data '!$B:$AN,39,0),"0")</f>
        <v>0</v>
      </c>
      <c r="O929" s="37"/>
      <c r="P929" s="37">
        <f t="shared" si="102"/>
        <v>0</v>
      </c>
      <c r="Q929" s="50">
        <f t="shared" si="101"/>
        <v>0</v>
      </c>
      <c r="R929" s="37">
        <f t="shared" si="103"/>
        <v>0</v>
      </c>
      <c r="S929" s="38">
        <f t="shared" si="104"/>
        <v>0</v>
      </c>
    </row>
    <row r="930" spans="1:19" x14ac:dyDescent="0.25">
      <c r="A930" s="31">
        <f t="shared" si="100"/>
        <v>929</v>
      </c>
      <c r="B930" s="99"/>
      <c r="C930" s="33" t="str">
        <f>IFERROR(VLOOKUP(B930,'Data '!$B:$H,3,0)," ")</f>
        <v xml:space="preserve"> </v>
      </c>
      <c r="D930" s="33" t="str">
        <f>IFERROR(VLOOKUP($B930,'Data '!$B:$H,4,0)," ")</f>
        <v xml:space="preserve"> </v>
      </c>
      <c r="E930" s="33" t="str">
        <f>IFERROR(VLOOKUP($B930,'Data '!$B:$H,4,0)," ")</f>
        <v xml:space="preserve"> </v>
      </c>
      <c r="F930" s="33" t="str">
        <f>IFERROR(VLOOKUP($B930,'Data '!$B:$H,5,0)," ")</f>
        <v xml:space="preserve"> </v>
      </c>
      <c r="G930" s="34" t="str">
        <f>IFERROR(VLOOKUP($B930,'Data '!$B:$H,7,0)," ")</f>
        <v xml:space="preserve"> </v>
      </c>
      <c r="H930" s="34" t="str">
        <f>IFERROR(VLOOKUP($B930,'Data '!$B:$S,18,0)," ")</f>
        <v xml:space="preserve"> </v>
      </c>
      <c r="I930" s="43" t="str">
        <f>IFERROR(VLOOKUP(B930,'Data '!$B:$G,6,0)," ")</f>
        <v xml:space="preserve"> </v>
      </c>
      <c r="J930" s="50"/>
      <c r="K930" s="50"/>
      <c r="L930" s="50"/>
      <c r="M930" s="53" t="str">
        <f t="shared" si="105"/>
        <v>0</v>
      </c>
      <c r="N930" s="32" t="str">
        <f>IFERROR(VLOOKUP(B930,'Data '!$B:$AN,39,0),"0")</f>
        <v>0</v>
      </c>
      <c r="O930" s="37"/>
      <c r="P930" s="37">
        <f t="shared" si="102"/>
        <v>0</v>
      </c>
      <c r="Q930" s="50">
        <f t="shared" si="101"/>
        <v>0</v>
      </c>
      <c r="R930" s="37">
        <f t="shared" si="103"/>
        <v>0</v>
      </c>
      <c r="S930" s="38">
        <f t="shared" si="104"/>
        <v>0</v>
      </c>
    </row>
    <row r="931" spans="1:19" x14ac:dyDescent="0.25">
      <c r="A931" s="31">
        <f t="shared" si="100"/>
        <v>930</v>
      </c>
      <c r="B931" s="99"/>
      <c r="C931" s="33" t="str">
        <f>IFERROR(VLOOKUP(B931,'Data '!$B:$H,3,0)," ")</f>
        <v xml:space="preserve"> </v>
      </c>
      <c r="D931" s="33" t="str">
        <f>IFERROR(VLOOKUP($B931,'Data '!$B:$H,4,0)," ")</f>
        <v xml:space="preserve"> </v>
      </c>
      <c r="E931" s="33" t="str">
        <f>IFERROR(VLOOKUP($B931,'Data '!$B:$H,4,0)," ")</f>
        <v xml:space="preserve"> </v>
      </c>
      <c r="F931" s="33" t="str">
        <f>IFERROR(VLOOKUP($B931,'Data '!$B:$H,5,0)," ")</f>
        <v xml:space="preserve"> </v>
      </c>
      <c r="G931" s="34" t="str">
        <f>IFERROR(VLOOKUP($B931,'Data '!$B:$H,7,0)," ")</f>
        <v xml:space="preserve"> </v>
      </c>
      <c r="H931" s="34" t="str">
        <f>IFERROR(VLOOKUP($B931,'Data '!$B:$S,18,0)," ")</f>
        <v xml:space="preserve"> </v>
      </c>
      <c r="I931" s="43" t="str">
        <f>IFERROR(VLOOKUP(B931,'Data '!$B:$G,6,0)," ")</f>
        <v xml:space="preserve"> </v>
      </c>
      <c r="J931" s="50"/>
      <c r="K931" s="50"/>
      <c r="L931" s="50"/>
      <c r="M931" s="53" t="str">
        <f t="shared" si="105"/>
        <v>0</v>
      </c>
      <c r="N931" s="32" t="str">
        <f>IFERROR(VLOOKUP(B931,'Data '!$B:$AN,39,0),"0")</f>
        <v>0</v>
      </c>
      <c r="O931" s="37"/>
      <c r="P931" s="37">
        <f t="shared" si="102"/>
        <v>0</v>
      </c>
      <c r="Q931" s="50">
        <f t="shared" si="101"/>
        <v>0</v>
      </c>
      <c r="R931" s="37">
        <f t="shared" si="103"/>
        <v>0</v>
      </c>
      <c r="S931" s="38">
        <f t="shared" si="104"/>
        <v>0</v>
      </c>
    </row>
    <row r="932" spans="1:19" x14ac:dyDescent="0.25">
      <c r="A932" s="31">
        <f t="shared" si="100"/>
        <v>931</v>
      </c>
      <c r="B932" s="99"/>
      <c r="C932" s="33" t="str">
        <f>IFERROR(VLOOKUP(B932,'Data '!$B:$H,3,0)," ")</f>
        <v xml:space="preserve"> </v>
      </c>
      <c r="D932" s="33" t="str">
        <f>IFERROR(VLOOKUP($B932,'Data '!$B:$H,4,0)," ")</f>
        <v xml:space="preserve"> </v>
      </c>
      <c r="E932" s="33" t="str">
        <f>IFERROR(VLOOKUP($B932,'Data '!$B:$H,4,0)," ")</f>
        <v xml:space="preserve"> </v>
      </c>
      <c r="F932" s="33" t="str">
        <f>IFERROR(VLOOKUP($B932,'Data '!$B:$H,5,0)," ")</f>
        <v xml:space="preserve"> </v>
      </c>
      <c r="G932" s="34" t="str">
        <f>IFERROR(VLOOKUP($B932,'Data '!$B:$H,7,0)," ")</f>
        <v xml:space="preserve"> </v>
      </c>
      <c r="H932" s="34" t="str">
        <f>IFERROR(VLOOKUP($B932,'Data '!$B:$S,18,0)," ")</f>
        <v xml:space="preserve"> </v>
      </c>
      <c r="I932" s="43" t="str">
        <f>IFERROR(VLOOKUP(B932,'Data '!$B:$G,6,0)," ")</f>
        <v xml:space="preserve"> </v>
      </c>
      <c r="J932" s="50"/>
      <c r="K932" s="50"/>
      <c r="L932" s="50"/>
      <c r="M932" s="53" t="str">
        <f t="shared" si="105"/>
        <v>0</v>
      </c>
      <c r="N932" s="32" t="str">
        <f>IFERROR(VLOOKUP(B932,'Data '!$B:$AN,39,0),"0")</f>
        <v>0</v>
      </c>
      <c r="O932" s="37"/>
      <c r="P932" s="37">
        <f t="shared" si="102"/>
        <v>0</v>
      </c>
      <c r="Q932" s="50">
        <f t="shared" si="101"/>
        <v>0</v>
      </c>
      <c r="R932" s="37">
        <f t="shared" si="103"/>
        <v>0</v>
      </c>
      <c r="S932" s="38">
        <f t="shared" si="104"/>
        <v>0</v>
      </c>
    </row>
    <row r="933" spans="1:19" x14ac:dyDescent="0.25">
      <c r="A933" s="31">
        <f t="shared" si="100"/>
        <v>932</v>
      </c>
      <c r="B933" s="99"/>
      <c r="C933" s="33" t="str">
        <f>IFERROR(VLOOKUP(B933,'Data '!$B:$H,3,0)," ")</f>
        <v xml:space="preserve"> </v>
      </c>
      <c r="D933" s="33" t="str">
        <f>IFERROR(VLOOKUP($B933,'Data '!$B:$H,4,0)," ")</f>
        <v xml:space="preserve"> </v>
      </c>
      <c r="E933" s="33" t="str">
        <f>IFERROR(VLOOKUP($B933,'Data '!$B:$H,4,0)," ")</f>
        <v xml:space="preserve"> </v>
      </c>
      <c r="F933" s="33" t="str">
        <f>IFERROR(VLOOKUP($B933,'Data '!$B:$H,5,0)," ")</f>
        <v xml:space="preserve"> </v>
      </c>
      <c r="G933" s="34" t="str">
        <f>IFERROR(VLOOKUP($B933,'Data '!$B:$H,7,0)," ")</f>
        <v xml:space="preserve"> </v>
      </c>
      <c r="H933" s="34" t="str">
        <f>IFERROR(VLOOKUP($B933,'Data '!$B:$S,18,0)," ")</f>
        <v xml:space="preserve"> </v>
      </c>
      <c r="I933" s="43" t="str">
        <f>IFERROR(VLOOKUP(B933,'Data '!$B:$G,6,0)," ")</f>
        <v xml:space="preserve"> </v>
      </c>
      <c r="J933" s="50"/>
      <c r="K933" s="50"/>
      <c r="L933" s="50"/>
      <c r="M933" s="53" t="str">
        <f t="shared" si="105"/>
        <v>0</v>
      </c>
      <c r="N933" s="32" t="str">
        <f>IFERROR(VLOOKUP(B933,'Data '!$B:$AN,39,0),"0")</f>
        <v>0</v>
      </c>
      <c r="O933" s="37"/>
      <c r="P933" s="37">
        <f t="shared" si="102"/>
        <v>0</v>
      </c>
      <c r="Q933" s="50">
        <f t="shared" si="101"/>
        <v>0</v>
      </c>
      <c r="R933" s="37">
        <f t="shared" si="103"/>
        <v>0</v>
      </c>
      <c r="S933" s="38">
        <f t="shared" si="104"/>
        <v>0</v>
      </c>
    </row>
    <row r="934" spans="1:19" x14ac:dyDescent="0.25">
      <c r="A934" s="31">
        <f t="shared" si="100"/>
        <v>933</v>
      </c>
      <c r="B934" s="99"/>
      <c r="C934" s="33" t="str">
        <f>IFERROR(VLOOKUP(B934,'Data '!$B:$H,3,0)," ")</f>
        <v xml:space="preserve"> </v>
      </c>
      <c r="D934" s="33" t="str">
        <f>IFERROR(VLOOKUP($B934,'Data '!$B:$H,4,0)," ")</f>
        <v xml:space="preserve"> </v>
      </c>
      <c r="E934" s="33" t="str">
        <f>IFERROR(VLOOKUP($B934,'Data '!$B:$H,4,0)," ")</f>
        <v xml:space="preserve"> </v>
      </c>
      <c r="F934" s="33" t="str">
        <f>IFERROR(VLOOKUP($B934,'Data '!$B:$H,5,0)," ")</f>
        <v xml:space="preserve"> </v>
      </c>
      <c r="G934" s="34" t="str">
        <f>IFERROR(VLOOKUP($B934,'Data '!$B:$H,7,0)," ")</f>
        <v xml:space="preserve"> </v>
      </c>
      <c r="H934" s="34" t="str">
        <f>IFERROR(VLOOKUP($B934,'Data '!$B:$S,18,0)," ")</f>
        <v xml:space="preserve"> </v>
      </c>
      <c r="I934" s="43" t="str">
        <f>IFERROR(VLOOKUP(B934,'Data '!$B:$G,6,0)," ")</f>
        <v xml:space="preserve"> </v>
      </c>
      <c r="J934" s="50"/>
      <c r="K934" s="50"/>
      <c r="L934" s="50"/>
      <c r="M934" s="53" t="str">
        <f t="shared" si="105"/>
        <v>0</v>
      </c>
      <c r="N934" s="32" t="str">
        <f>IFERROR(VLOOKUP(B934,'Data '!$B:$AN,39,0),"0")</f>
        <v>0</v>
      </c>
      <c r="O934" s="37"/>
      <c r="P934" s="37">
        <f t="shared" si="102"/>
        <v>0</v>
      </c>
      <c r="Q934" s="50">
        <f t="shared" si="101"/>
        <v>0</v>
      </c>
      <c r="R934" s="37">
        <f t="shared" si="103"/>
        <v>0</v>
      </c>
      <c r="S934" s="38">
        <f t="shared" si="104"/>
        <v>0</v>
      </c>
    </row>
    <row r="935" spans="1:19" x14ac:dyDescent="0.25">
      <c r="A935" s="31">
        <f t="shared" si="100"/>
        <v>934</v>
      </c>
      <c r="B935" s="99"/>
      <c r="C935" s="33" t="str">
        <f>IFERROR(VLOOKUP(B935,'Data '!$B:$H,3,0)," ")</f>
        <v xml:space="preserve"> </v>
      </c>
      <c r="D935" s="33" t="str">
        <f>IFERROR(VLOOKUP($B935,'Data '!$B:$H,4,0)," ")</f>
        <v xml:space="preserve"> </v>
      </c>
      <c r="E935" s="33" t="str">
        <f>IFERROR(VLOOKUP($B935,'Data '!$B:$H,4,0)," ")</f>
        <v xml:space="preserve"> </v>
      </c>
      <c r="F935" s="33" t="str">
        <f>IFERROR(VLOOKUP($B935,'Data '!$B:$H,5,0)," ")</f>
        <v xml:space="preserve"> </v>
      </c>
      <c r="G935" s="34" t="str">
        <f>IFERROR(VLOOKUP($B935,'Data '!$B:$H,7,0)," ")</f>
        <v xml:space="preserve"> </v>
      </c>
      <c r="H935" s="34" t="str">
        <f>IFERROR(VLOOKUP($B935,'Data '!$B:$S,18,0)," ")</f>
        <v xml:space="preserve"> </v>
      </c>
      <c r="I935" s="43" t="str">
        <f>IFERROR(VLOOKUP(B935,'Data '!$B:$G,6,0)," ")</f>
        <v xml:space="preserve"> </v>
      </c>
      <c r="J935" s="50"/>
      <c r="K935" s="50"/>
      <c r="L935" s="50"/>
      <c r="M935" s="53" t="str">
        <f t="shared" si="105"/>
        <v>0</v>
      </c>
      <c r="N935" s="32" t="str">
        <f>IFERROR(VLOOKUP(B935,'Data '!$B:$AN,39,0),"0")</f>
        <v>0</v>
      </c>
      <c r="O935" s="37"/>
      <c r="P935" s="37">
        <f t="shared" si="102"/>
        <v>0</v>
      </c>
      <c r="Q935" s="50">
        <f t="shared" si="101"/>
        <v>0</v>
      </c>
      <c r="R935" s="37">
        <f t="shared" si="103"/>
        <v>0</v>
      </c>
      <c r="S935" s="38">
        <f t="shared" si="104"/>
        <v>0</v>
      </c>
    </row>
    <row r="936" spans="1:19" x14ac:dyDescent="0.25">
      <c r="A936" s="31">
        <f t="shared" si="100"/>
        <v>935</v>
      </c>
      <c r="B936" s="99"/>
      <c r="C936" s="33" t="str">
        <f>IFERROR(VLOOKUP(B936,'Data '!$B:$H,3,0)," ")</f>
        <v xml:space="preserve"> </v>
      </c>
      <c r="D936" s="33" t="str">
        <f>IFERROR(VLOOKUP($B936,'Data '!$B:$H,4,0)," ")</f>
        <v xml:space="preserve"> </v>
      </c>
      <c r="E936" s="33" t="str">
        <f>IFERROR(VLOOKUP($B936,'Data '!$B:$H,4,0)," ")</f>
        <v xml:space="preserve"> </v>
      </c>
      <c r="F936" s="33" t="str">
        <f>IFERROR(VLOOKUP($B936,'Data '!$B:$H,5,0)," ")</f>
        <v xml:space="preserve"> </v>
      </c>
      <c r="G936" s="34" t="str">
        <f>IFERROR(VLOOKUP($B936,'Data '!$B:$H,7,0)," ")</f>
        <v xml:space="preserve"> </v>
      </c>
      <c r="H936" s="34" t="str">
        <f>IFERROR(VLOOKUP($B936,'Data '!$B:$S,18,0)," ")</f>
        <v xml:space="preserve"> </v>
      </c>
      <c r="I936" s="43" t="str">
        <f>IFERROR(VLOOKUP(B936,'Data '!$B:$G,6,0)," ")</f>
        <v xml:space="preserve"> </v>
      </c>
      <c r="J936" s="50"/>
      <c r="K936" s="50"/>
      <c r="L936" s="50"/>
      <c r="M936" s="53" t="str">
        <f t="shared" si="105"/>
        <v>0</v>
      </c>
      <c r="N936" s="32" t="str">
        <f>IFERROR(VLOOKUP(B936,'Data '!$B:$AN,39,0),"0")</f>
        <v>0</v>
      </c>
      <c r="O936" s="37"/>
      <c r="P936" s="37">
        <f t="shared" si="102"/>
        <v>0</v>
      </c>
      <c r="Q936" s="50">
        <f t="shared" si="101"/>
        <v>0</v>
      </c>
      <c r="R936" s="37">
        <f t="shared" si="103"/>
        <v>0</v>
      </c>
      <c r="S936" s="38">
        <f t="shared" si="104"/>
        <v>0</v>
      </c>
    </row>
    <row r="937" spans="1:19" x14ac:dyDescent="0.25">
      <c r="A937" s="31">
        <f t="shared" si="100"/>
        <v>936</v>
      </c>
      <c r="B937" s="99"/>
      <c r="C937" s="33" t="str">
        <f>IFERROR(VLOOKUP(B937,'Data '!$B:$H,3,0)," ")</f>
        <v xml:space="preserve"> </v>
      </c>
      <c r="D937" s="33" t="str">
        <f>IFERROR(VLOOKUP($B937,'Data '!$B:$H,4,0)," ")</f>
        <v xml:space="preserve"> </v>
      </c>
      <c r="E937" s="33" t="str">
        <f>IFERROR(VLOOKUP($B937,'Data '!$B:$H,4,0)," ")</f>
        <v xml:space="preserve"> </v>
      </c>
      <c r="F937" s="33" t="str">
        <f>IFERROR(VLOOKUP($B937,'Data '!$B:$H,5,0)," ")</f>
        <v xml:space="preserve"> </v>
      </c>
      <c r="G937" s="34" t="str">
        <f>IFERROR(VLOOKUP($B937,'Data '!$B:$H,7,0)," ")</f>
        <v xml:space="preserve"> </v>
      </c>
      <c r="H937" s="34" t="str">
        <f>IFERROR(VLOOKUP($B937,'Data '!$B:$S,18,0)," ")</f>
        <v xml:space="preserve"> </v>
      </c>
      <c r="I937" s="43" t="str">
        <f>IFERROR(VLOOKUP(B937,'Data '!$B:$G,6,0)," ")</f>
        <v xml:space="preserve"> </v>
      </c>
      <c r="J937" s="50"/>
      <c r="K937" s="50"/>
      <c r="L937" s="50"/>
      <c r="M937" s="53" t="str">
        <f t="shared" si="105"/>
        <v>0</v>
      </c>
      <c r="N937" s="32" t="str">
        <f>IFERROR(VLOOKUP(B937,'Data '!$B:$AN,39,0),"0")</f>
        <v>0</v>
      </c>
      <c r="O937" s="37"/>
      <c r="P937" s="37">
        <f t="shared" si="102"/>
        <v>0</v>
      </c>
      <c r="Q937" s="50">
        <f t="shared" si="101"/>
        <v>0</v>
      </c>
      <c r="R937" s="37">
        <f t="shared" si="103"/>
        <v>0</v>
      </c>
      <c r="S937" s="38">
        <f t="shared" si="104"/>
        <v>0</v>
      </c>
    </row>
    <row r="938" spans="1:19" x14ac:dyDescent="0.25">
      <c r="A938" s="31">
        <f t="shared" si="100"/>
        <v>937</v>
      </c>
      <c r="B938" s="99"/>
      <c r="C938" s="33" t="str">
        <f>IFERROR(VLOOKUP(B938,'Data '!$B:$H,3,0)," ")</f>
        <v xml:space="preserve"> </v>
      </c>
      <c r="D938" s="33" t="str">
        <f>IFERROR(VLOOKUP($B938,'Data '!$B:$H,4,0)," ")</f>
        <v xml:space="preserve"> </v>
      </c>
      <c r="E938" s="33" t="str">
        <f>IFERROR(VLOOKUP($B938,'Data '!$B:$H,4,0)," ")</f>
        <v xml:space="preserve"> </v>
      </c>
      <c r="F938" s="33" t="str">
        <f>IFERROR(VLOOKUP($B938,'Data '!$B:$H,5,0)," ")</f>
        <v xml:space="preserve"> </v>
      </c>
      <c r="G938" s="34" t="str">
        <f>IFERROR(VLOOKUP($B938,'Data '!$B:$H,7,0)," ")</f>
        <v xml:space="preserve"> </v>
      </c>
      <c r="H938" s="34" t="str">
        <f>IFERROR(VLOOKUP($B938,'Data '!$B:$S,18,0)," ")</f>
        <v xml:space="preserve"> </v>
      </c>
      <c r="I938" s="43" t="str">
        <f>IFERROR(VLOOKUP(B938,'Data '!$B:$G,6,0)," ")</f>
        <v xml:space="preserve"> </v>
      </c>
      <c r="J938" s="50"/>
      <c r="K938" s="50"/>
      <c r="L938" s="50"/>
      <c r="M938" s="53" t="str">
        <f t="shared" si="105"/>
        <v>0</v>
      </c>
      <c r="N938" s="32" t="str">
        <f>IFERROR(VLOOKUP(B938,'Data '!$B:$AN,39,0),"0")</f>
        <v>0</v>
      </c>
      <c r="O938" s="37"/>
      <c r="P938" s="37">
        <f t="shared" si="102"/>
        <v>0</v>
      </c>
      <c r="Q938" s="50">
        <f t="shared" si="101"/>
        <v>0</v>
      </c>
      <c r="R938" s="37">
        <f t="shared" si="103"/>
        <v>0</v>
      </c>
      <c r="S938" s="38">
        <f t="shared" si="104"/>
        <v>0</v>
      </c>
    </row>
    <row r="939" spans="1:19" x14ac:dyDescent="0.25">
      <c r="A939" s="31">
        <f t="shared" si="100"/>
        <v>938</v>
      </c>
      <c r="B939" s="99"/>
      <c r="C939" s="33" t="str">
        <f>IFERROR(VLOOKUP(B939,'Data '!$B:$H,3,0)," ")</f>
        <v xml:space="preserve"> </v>
      </c>
      <c r="D939" s="33" t="str">
        <f>IFERROR(VLOOKUP($B939,'Data '!$B:$H,4,0)," ")</f>
        <v xml:space="preserve"> </v>
      </c>
      <c r="E939" s="33" t="str">
        <f>IFERROR(VLOOKUP($B939,'Data '!$B:$H,4,0)," ")</f>
        <v xml:space="preserve"> </v>
      </c>
      <c r="F939" s="33" t="str">
        <f>IFERROR(VLOOKUP($B939,'Data '!$B:$H,5,0)," ")</f>
        <v xml:space="preserve"> </v>
      </c>
      <c r="G939" s="34" t="str">
        <f>IFERROR(VLOOKUP($B939,'Data '!$B:$H,7,0)," ")</f>
        <v xml:space="preserve"> </v>
      </c>
      <c r="H939" s="34" t="str">
        <f>IFERROR(VLOOKUP($B939,'Data '!$B:$S,18,0)," ")</f>
        <v xml:space="preserve"> </v>
      </c>
      <c r="I939" s="43" t="str">
        <f>IFERROR(VLOOKUP(B939,'Data '!$B:$G,6,0)," ")</f>
        <v xml:space="preserve"> </v>
      </c>
      <c r="J939" s="50"/>
      <c r="K939" s="50"/>
      <c r="L939" s="50"/>
      <c r="M939" s="53" t="str">
        <f t="shared" si="105"/>
        <v>0</v>
      </c>
      <c r="N939" s="32" t="str">
        <f>IFERROR(VLOOKUP(B939,'Data '!$B:$AN,39,0),"0")</f>
        <v>0</v>
      </c>
      <c r="O939" s="37"/>
      <c r="P939" s="37">
        <f t="shared" si="102"/>
        <v>0</v>
      </c>
      <c r="Q939" s="50">
        <f t="shared" si="101"/>
        <v>0</v>
      </c>
      <c r="R939" s="37">
        <f t="shared" si="103"/>
        <v>0</v>
      </c>
      <c r="S939" s="38">
        <f t="shared" si="104"/>
        <v>0</v>
      </c>
    </row>
    <row r="940" spans="1:19" x14ac:dyDescent="0.25">
      <c r="A940" s="31">
        <f t="shared" si="100"/>
        <v>939</v>
      </c>
      <c r="B940" s="99"/>
      <c r="C940" s="33" t="str">
        <f>IFERROR(VLOOKUP(B940,'Data '!$B:$H,3,0)," ")</f>
        <v xml:space="preserve"> </v>
      </c>
      <c r="D940" s="33" t="str">
        <f>IFERROR(VLOOKUP($B940,'Data '!$B:$H,4,0)," ")</f>
        <v xml:space="preserve"> </v>
      </c>
      <c r="E940" s="33" t="str">
        <f>IFERROR(VLOOKUP($B940,'Data '!$B:$H,4,0)," ")</f>
        <v xml:space="preserve"> </v>
      </c>
      <c r="F940" s="33" t="str">
        <f>IFERROR(VLOOKUP($B940,'Data '!$B:$H,5,0)," ")</f>
        <v xml:space="preserve"> </v>
      </c>
      <c r="G940" s="34" t="str">
        <f>IFERROR(VLOOKUP($B940,'Data '!$B:$H,7,0)," ")</f>
        <v xml:space="preserve"> </v>
      </c>
      <c r="H940" s="34" t="str">
        <f>IFERROR(VLOOKUP($B940,'Data '!$B:$S,18,0)," ")</f>
        <v xml:space="preserve"> </v>
      </c>
      <c r="I940" s="43" t="str">
        <f>IFERROR(VLOOKUP(B940,'Data '!$B:$G,6,0)," ")</f>
        <v xml:space="preserve"> </v>
      </c>
      <c r="J940" s="50"/>
      <c r="K940" s="50"/>
      <c r="L940" s="50"/>
      <c r="M940" s="53" t="str">
        <f t="shared" si="105"/>
        <v>0</v>
      </c>
      <c r="N940" s="32" t="str">
        <f>IFERROR(VLOOKUP(B940,'Data '!$B:$AN,39,0),"0")</f>
        <v>0</v>
      </c>
      <c r="O940" s="37"/>
      <c r="P940" s="37">
        <f t="shared" si="102"/>
        <v>0</v>
      </c>
      <c r="Q940" s="50">
        <f t="shared" si="101"/>
        <v>0</v>
      </c>
      <c r="R940" s="37">
        <f t="shared" si="103"/>
        <v>0</v>
      </c>
      <c r="S940" s="38">
        <f t="shared" si="104"/>
        <v>0</v>
      </c>
    </row>
    <row r="941" spans="1:19" x14ac:dyDescent="0.25">
      <c r="A941" s="31">
        <f t="shared" si="100"/>
        <v>940</v>
      </c>
      <c r="B941" s="99"/>
      <c r="C941" s="33" t="str">
        <f>IFERROR(VLOOKUP(B941,'Data '!$B:$H,3,0)," ")</f>
        <v xml:space="preserve"> </v>
      </c>
      <c r="D941" s="33" t="str">
        <f>IFERROR(VLOOKUP($B941,'Data '!$B:$H,4,0)," ")</f>
        <v xml:space="preserve"> </v>
      </c>
      <c r="E941" s="33" t="str">
        <f>IFERROR(VLOOKUP($B941,'Data '!$B:$H,4,0)," ")</f>
        <v xml:space="preserve"> </v>
      </c>
      <c r="F941" s="33" t="str">
        <f>IFERROR(VLOOKUP($B941,'Data '!$B:$H,5,0)," ")</f>
        <v xml:space="preserve"> </v>
      </c>
      <c r="G941" s="34" t="str">
        <f>IFERROR(VLOOKUP($B941,'Data '!$B:$H,7,0)," ")</f>
        <v xml:space="preserve"> </v>
      </c>
      <c r="H941" s="34" t="str">
        <f>IFERROR(VLOOKUP($B941,'Data '!$B:$S,18,0)," ")</f>
        <v xml:space="preserve"> </v>
      </c>
      <c r="I941" s="43" t="str">
        <f>IFERROR(VLOOKUP(B941,'Data '!$B:$G,6,0)," ")</f>
        <v xml:space="preserve"> </v>
      </c>
      <c r="J941" s="50"/>
      <c r="K941" s="50"/>
      <c r="L941" s="50"/>
      <c r="M941" s="53" t="str">
        <f t="shared" si="105"/>
        <v>0</v>
      </c>
      <c r="N941" s="32" t="str">
        <f>IFERROR(VLOOKUP(B941,'Data '!$B:$AN,39,0),"0")</f>
        <v>0</v>
      </c>
      <c r="O941" s="37"/>
      <c r="P941" s="37">
        <f t="shared" si="102"/>
        <v>0</v>
      </c>
      <c r="Q941" s="50">
        <f t="shared" si="101"/>
        <v>0</v>
      </c>
      <c r="R941" s="37">
        <f t="shared" si="103"/>
        <v>0</v>
      </c>
      <c r="S941" s="38">
        <f t="shared" si="104"/>
        <v>0</v>
      </c>
    </row>
    <row r="942" spans="1:19" x14ac:dyDescent="0.25">
      <c r="A942" s="31">
        <f t="shared" si="100"/>
        <v>941</v>
      </c>
      <c r="B942" s="99"/>
      <c r="C942" s="33" t="str">
        <f>IFERROR(VLOOKUP(B942,'Data '!$B:$H,3,0)," ")</f>
        <v xml:space="preserve"> </v>
      </c>
      <c r="D942" s="33" t="str">
        <f>IFERROR(VLOOKUP($B942,'Data '!$B:$H,4,0)," ")</f>
        <v xml:space="preserve"> </v>
      </c>
      <c r="E942" s="33" t="str">
        <f>IFERROR(VLOOKUP($B942,'Data '!$B:$H,4,0)," ")</f>
        <v xml:space="preserve"> </v>
      </c>
      <c r="F942" s="33" t="str">
        <f>IFERROR(VLOOKUP($B942,'Data '!$B:$H,5,0)," ")</f>
        <v xml:space="preserve"> </v>
      </c>
      <c r="G942" s="34" t="str">
        <f>IFERROR(VLOOKUP($B942,'Data '!$B:$H,7,0)," ")</f>
        <v xml:space="preserve"> </v>
      </c>
      <c r="H942" s="34" t="str">
        <f>IFERROR(VLOOKUP($B942,'Data '!$B:$S,18,0)," ")</f>
        <v xml:space="preserve"> </v>
      </c>
      <c r="I942" s="43" t="str">
        <f>IFERROR(VLOOKUP(B942,'Data '!$B:$G,6,0)," ")</f>
        <v xml:space="preserve"> </v>
      </c>
      <c r="J942" s="50"/>
      <c r="K942" s="50"/>
      <c r="L942" s="50"/>
      <c r="M942" s="53" t="str">
        <f t="shared" si="105"/>
        <v>0</v>
      </c>
      <c r="N942" s="32" t="str">
        <f>IFERROR(VLOOKUP(B942,'Data '!$B:$AN,39,0),"0")</f>
        <v>0</v>
      </c>
      <c r="O942" s="37"/>
      <c r="P942" s="37">
        <f t="shared" si="102"/>
        <v>0</v>
      </c>
      <c r="Q942" s="50">
        <f t="shared" si="101"/>
        <v>0</v>
      </c>
      <c r="R942" s="37">
        <f t="shared" si="103"/>
        <v>0</v>
      </c>
      <c r="S942" s="38">
        <f t="shared" si="104"/>
        <v>0</v>
      </c>
    </row>
    <row r="943" spans="1:19" x14ac:dyDescent="0.25">
      <c r="A943" s="31">
        <f t="shared" si="100"/>
        <v>942</v>
      </c>
      <c r="B943" s="99"/>
      <c r="C943" s="33" t="str">
        <f>IFERROR(VLOOKUP(B943,'Data '!$B:$H,3,0)," ")</f>
        <v xml:space="preserve"> </v>
      </c>
      <c r="D943" s="33" t="str">
        <f>IFERROR(VLOOKUP($B943,'Data '!$B:$H,4,0)," ")</f>
        <v xml:space="preserve"> </v>
      </c>
      <c r="E943" s="33" t="str">
        <f>IFERROR(VLOOKUP($B943,'Data '!$B:$H,4,0)," ")</f>
        <v xml:space="preserve"> </v>
      </c>
      <c r="F943" s="33" t="str">
        <f>IFERROR(VLOOKUP($B943,'Data '!$B:$H,5,0)," ")</f>
        <v xml:space="preserve"> </v>
      </c>
      <c r="G943" s="34" t="str">
        <f>IFERROR(VLOOKUP($B943,'Data '!$B:$H,7,0)," ")</f>
        <v xml:space="preserve"> </v>
      </c>
      <c r="H943" s="34" t="str">
        <f>IFERROR(VLOOKUP($B943,'Data '!$B:$S,18,0)," ")</f>
        <v xml:space="preserve"> </v>
      </c>
      <c r="I943" s="43" t="str">
        <f>IFERROR(VLOOKUP(B943,'Data '!$B:$G,6,0)," ")</f>
        <v xml:space="preserve"> </v>
      </c>
      <c r="J943" s="50"/>
      <c r="K943" s="50"/>
      <c r="L943" s="50"/>
      <c r="M943" s="53" t="str">
        <f t="shared" si="105"/>
        <v>0</v>
      </c>
      <c r="N943" s="32" t="str">
        <f>IFERROR(VLOOKUP(B943,'Data '!$B:$AN,39,0),"0")</f>
        <v>0</v>
      </c>
      <c r="O943" s="37"/>
      <c r="P943" s="37">
        <f t="shared" si="102"/>
        <v>0</v>
      </c>
      <c r="Q943" s="50">
        <f t="shared" si="101"/>
        <v>0</v>
      </c>
      <c r="R943" s="37">
        <f t="shared" si="103"/>
        <v>0</v>
      </c>
      <c r="S943" s="38">
        <f t="shared" si="104"/>
        <v>0</v>
      </c>
    </row>
    <row r="944" spans="1:19" x14ac:dyDescent="0.25">
      <c r="A944" s="31">
        <f t="shared" si="100"/>
        <v>943</v>
      </c>
      <c r="B944" s="99"/>
      <c r="C944" s="33" t="str">
        <f>IFERROR(VLOOKUP(B944,'Data '!$B:$H,3,0)," ")</f>
        <v xml:space="preserve"> </v>
      </c>
      <c r="D944" s="33" t="str">
        <f>IFERROR(VLOOKUP($B944,'Data '!$B:$H,4,0)," ")</f>
        <v xml:space="preserve"> </v>
      </c>
      <c r="E944" s="33" t="str">
        <f>IFERROR(VLOOKUP($B944,'Data '!$B:$H,4,0)," ")</f>
        <v xml:space="preserve"> </v>
      </c>
      <c r="F944" s="33" t="str">
        <f>IFERROR(VLOOKUP($B944,'Data '!$B:$H,5,0)," ")</f>
        <v xml:space="preserve"> </v>
      </c>
      <c r="G944" s="34" t="str">
        <f>IFERROR(VLOOKUP($B944,'Data '!$B:$H,7,0)," ")</f>
        <v xml:space="preserve"> </v>
      </c>
      <c r="H944" s="34" t="str">
        <f>IFERROR(VLOOKUP($B944,'Data '!$B:$S,18,0)," ")</f>
        <v xml:space="preserve"> </v>
      </c>
      <c r="I944" s="43" t="str">
        <f>IFERROR(VLOOKUP(B944,'Data '!$B:$G,6,0)," ")</f>
        <v xml:space="preserve"> </v>
      </c>
      <c r="J944" s="50"/>
      <c r="K944" s="50"/>
      <c r="L944" s="50"/>
      <c r="M944" s="53" t="str">
        <f t="shared" si="105"/>
        <v>0</v>
      </c>
      <c r="N944" s="32" t="str">
        <f>IFERROR(VLOOKUP(B944,'Data '!$B:$AN,39,0),"0")</f>
        <v>0</v>
      </c>
      <c r="O944" s="37"/>
      <c r="P944" s="37">
        <f t="shared" si="102"/>
        <v>0</v>
      </c>
      <c r="Q944" s="50">
        <f t="shared" si="101"/>
        <v>0</v>
      </c>
      <c r="R944" s="37">
        <f t="shared" si="103"/>
        <v>0</v>
      </c>
      <c r="S944" s="38">
        <f t="shared" si="104"/>
        <v>0</v>
      </c>
    </row>
    <row r="945" spans="1:19" x14ac:dyDescent="0.25">
      <c r="A945" s="31">
        <f t="shared" si="100"/>
        <v>944</v>
      </c>
      <c r="B945" s="99"/>
      <c r="C945" s="33" t="str">
        <f>IFERROR(VLOOKUP(B945,'Data '!$B:$H,3,0)," ")</f>
        <v xml:space="preserve"> </v>
      </c>
      <c r="D945" s="33" t="str">
        <f>IFERROR(VLOOKUP($B945,'Data '!$B:$H,4,0)," ")</f>
        <v xml:space="preserve"> </v>
      </c>
      <c r="E945" s="33" t="str">
        <f>IFERROR(VLOOKUP($B945,'Data '!$B:$H,4,0)," ")</f>
        <v xml:space="preserve"> </v>
      </c>
      <c r="F945" s="33" t="str">
        <f>IFERROR(VLOOKUP($B945,'Data '!$B:$H,5,0)," ")</f>
        <v xml:space="preserve"> </v>
      </c>
      <c r="G945" s="34" t="str">
        <f>IFERROR(VLOOKUP($B945,'Data '!$B:$H,7,0)," ")</f>
        <v xml:space="preserve"> </v>
      </c>
      <c r="H945" s="34" t="str">
        <f>IFERROR(VLOOKUP($B945,'Data '!$B:$S,18,0)," ")</f>
        <v xml:space="preserve"> </v>
      </c>
      <c r="I945" s="43" t="str">
        <f>IFERROR(VLOOKUP(B945,'Data '!$B:$G,6,0)," ")</f>
        <v xml:space="preserve"> </v>
      </c>
      <c r="J945" s="50"/>
      <c r="K945" s="50"/>
      <c r="L945" s="50"/>
      <c r="M945" s="53" t="str">
        <f t="shared" si="105"/>
        <v>0</v>
      </c>
      <c r="N945" s="32" t="str">
        <f>IFERROR(VLOOKUP(B945,'Data '!$B:$AN,39,0),"0")</f>
        <v>0</v>
      </c>
      <c r="O945" s="37"/>
      <c r="P945" s="37">
        <f t="shared" si="102"/>
        <v>0</v>
      </c>
      <c r="Q945" s="50">
        <f t="shared" si="101"/>
        <v>0</v>
      </c>
      <c r="R945" s="37">
        <f t="shared" si="103"/>
        <v>0</v>
      </c>
      <c r="S945" s="38">
        <f t="shared" si="104"/>
        <v>0</v>
      </c>
    </row>
    <row r="946" spans="1:19" x14ac:dyDescent="0.25">
      <c r="A946" s="31">
        <f t="shared" si="100"/>
        <v>945</v>
      </c>
      <c r="B946" s="99"/>
      <c r="C946" s="33" t="str">
        <f>IFERROR(VLOOKUP(B946,'Data '!$B:$H,3,0)," ")</f>
        <v xml:space="preserve"> </v>
      </c>
      <c r="D946" s="33" t="str">
        <f>IFERROR(VLOOKUP($B946,'Data '!$B:$H,4,0)," ")</f>
        <v xml:space="preserve"> </v>
      </c>
      <c r="E946" s="33" t="str">
        <f>IFERROR(VLOOKUP($B946,'Data '!$B:$H,4,0)," ")</f>
        <v xml:space="preserve"> </v>
      </c>
      <c r="F946" s="33" t="str">
        <f>IFERROR(VLOOKUP($B946,'Data '!$B:$H,5,0)," ")</f>
        <v xml:space="preserve"> </v>
      </c>
      <c r="G946" s="34" t="str">
        <f>IFERROR(VLOOKUP($B946,'Data '!$B:$H,7,0)," ")</f>
        <v xml:space="preserve"> </v>
      </c>
      <c r="H946" s="34" t="str">
        <f>IFERROR(VLOOKUP($B946,'Data '!$B:$S,18,0)," ")</f>
        <v xml:space="preserve"> </v>
      </c>
      <c r="I946" s="43" t="str">
        <f>IFERROR(VLOOKUP(B946,'Data '!$B:$G,6,0)," ")</f>
        <v xml:space="preserve"> </v>
      </c>
      <c r="J946" s="50"/>
      <c r="K946" s="50"/>
      <c r="L946" s="50"/>
      <c r="M946" s="53" t="str">
        <f t="shared" si="105"/>
        <v>0</v>
      </c>
      <c r="N946" s="32" t="str">
        <f>IFERROR(VLOOKUP(B946,'Data '!$B:$AN,39,0),"0")</f>
        <v>0</v>
      </c>
      <c r="O946" s="37"/>
      <c r="P946" s="37">
        <f t="shared" si="102"/>
        <v>0</v>
      </c>
      <c r="Q946" s="50">
        <f t="shared" si="101"/>
        <v>0</v>
      </c>
      <c r="R946" s="37">
        <f t="shared" si="103"/>
        <v>0</v>
      </c>
      <c r="S946" s="38">
        <f t="shared" si="104"/>
        <v>0</v>
      </c>
    </row>
    <row r="947" spans="1:19" x14ac:dyDescent="0.25">
      <c r="A947" s="31">
        <f t="shared" si="100"/>
        <v>946</v>
      </c>
      <c r="B947" s="99"/>
      <c r="C947" s="33" t="str">
        <f>IFERROR(VLOOKUP(B947,'Data '!$B:$H,3,0)," ")</f>
        <v xml:space="preserve"> </v>
      </c>
      <c r="D947" s="33" t="str">
        <f>IFERROR(VLOOKUP($B947,'Data '!$B:$H,4,0)," ")</f>
        <v xml:space="preserve"> </v>
      </c>
      <c r="E947" s="33" t="str">
        <f>IFERROR(VLOOKUP($B947,'Data '!$B:$H,4,0)," ")</f>
        <v xml:space="preserve"> </v>
      </c>
      <c r="F947" s="33" t="str">
        <f>IFERROR(VLOOKUP($B947,'Data '!$B:$H,5,0)," ")</f>
        <v xml:space="preserve"> </v>
      </c>
      <c r="G947" s="34" t="str">
        <f>IFERROR(VLOOKUP($B947,'Data '!$B:$H,7,0)," ")</f>
        <v xml:space="preserve"> </v>
      </c>
      <c r="H947" s="34" t="str">
        <f>IFERROR(VLOOKUP($B947,'Data '!$B:$S,18,0)," ")</f>
        <v xml:space="preserve"> </v>
      </c>
      <c r="I947" s="43" t="str">
        <f>IFERROR(VLOOKUP(B947,'Data '!$B:$G,6,0)," ")</f>
        <v xml:space="preserve"> </v>
      </c>
      <c r="J947" s="50"/>
      <c r="K947" s="50"/>
      <c r="L947" s="50"/>
      <c r="M947" s="53" t="str">
        <f t="shared" si="105"/>
        <v>0</v>
      </c>
      <c r="N947" s="32" t="str">
        <f>IFERROR(VLOOKUP(B947,'Data '!$B:$AN,39,0),"0")</f>
        <v>0</v>
      </c>
      <c r="O947" s="37"/>
      <c r="P947" s="37">
        <f t="shared" si="102"/>
        <v>0</v>
      </c>
      <c r="Q947" s="50">
        <f t="shared" si="101"/>
        <v>0</v>
      </c>
      <c r="R947" s="37">
        <f t="shared" si="103"/>
        <v>0</v>
      </c>
      <c r="S947" s="38">
        <f t="shared" si="104"/>
        <v>0</v>
      </c>
    </row>
    <row r="948" spans="1:19" x14ac:dyDescent="0.25">
      <c r="A948" s="31">
        <f t="shared" si="100"/>
        <v>947</v>
      </c>
      <c r="B948" s="99"/>
      <c r="C948" s="33" t="str">
        <f>IFERROR(VLOOKUP(B948,'Data '!$B:$H,3,0)," ")</f>
        <v xml:space="preserve"> </v>
      </c>
      <c r="D948" s="33" t="str">
        <f>IFERROR(VLOOKUP($B948,'Data '!$B:$H,4,0)," ")</f>
        <v xml:space="preserve"> </v>
      </c>
      <c r="E948" s="33" t="str">
        <f>IFERROR(VLOOKUP($B948,'Data '!$B:$H,4,0)," ")</f>
        <v xml:space="preserve"> </v>
      </c>
      <c r="F948" s="33" t="str">
        <f>IFERROR(VLOOKUP($B948,'Data '!$B:$H,5,0)," ")</f>
        <v xml:space="preserve"> </v>
      </c>
      <c r="G948" s="34" t="str">
        <f>IFERROR(VLOOKUP($B948,'Data '!$B:$H,7,0)," ")</f>
        <v xml:space="preserve"> </v>
      </c>
      <c r="H948" s="34" t="str">
        <f>IFERROR(VLOOKUP($B948,'Data '!$B:$S,18,0)," ")</f>
        <v xml:space="preserve"> </v>
      </c>
      <c r="I948" s="43" t="str">
        <f>IFERROR(VLOOKUP(B948,'Data '!$B:$G,6,0)," ")</f>
        <v xml:space="preserve"> </v>
      </c>
      <c r="J948" s="50"/>
      <c r="K948" s="50"/>
      <c r="L948" s="50"/>
      <c r="M948" s="53" t="str">
        <f t="shared" si="105"/>
        <v>0</v>
      </c>
      <c r="N948" s="32" t="str">
        <f>IFERROR(VLOOKUP(B948,'Data '!$B:$AN,39,0),"0")</f>
        <v>0</v>
      </c>
      <c r="O948" s="37"/>
      <c r="P948" s="37">
        <f t="shared" si="102"/>
        <v>0</v>
      </c>
      <c r="Q948" s="50">
        <f t="shared" si="101"/>
        <v>0</v>
      </c>
      <c r="R948" s="37">
        <f t="shared" si="103"/>
        <v>0</v>
      </c>
      <c r="S948" s="38">
        <f t="shared" si="104"/>
        <v>0</v>
      </c>
    </row>
    <row r="949" spans="1:19" x14ac:dyDescent="0.25">
      <c r="A949" s="31">
        <f t="shared" si="100"/>
        <v>948</v>
      </c>
      <c r="B949" s="99"/>
      <c r="C949" s="33" t="str">
        <f>IFERROR(VLOOKUP(B949,'Data '!$B:$H,3,0)," ")</f>
        <v xml:space="preserve"> </v>
      </c>
      <c r="D949" s="33" t="str">
        <f>IFERROR(VLOOKUP($B949,'Data '!$B:$H,4,0)," ")</f>
        <v xml:space="preserve"> </v>
      </c>
      <c r="E949" s="33" t="str">
        <f>IFERROR(VLOOKUP($B949,'Data '!$B:$H,4,0)," ")</f>
        <v xml:space="preserve"> </v>
      </c>
      <c r="F949" s="33" t="str">
        <f>IFERROR(VLOOKUP($B949,'Data '!$B:$H,5,0)," ")</f>
        <v xml:space="preserve"> </v>
      </c>
      <c r="G949" s="34" t="str">
        <f>IFERROR(VLOOKUP($B949,'Data '!$B:$H,7,0)," ")</f>
        <v xml:space="preserve"> </v>
      </c>
      <c r="H949" s="34" t="str">
        <f>IFERROR(VLOOKUP($B949,'Data '!$B:$S,18,0)," ")</f>
        <v xml:space="preserve"> </v>
      </c>
      <c r="I949" s="43" t="str">
        <f>IFERROR(VLOOKUP(B949,'Data '!$B:$G,6,0)," ")</f>
        <v xml:space="preserve"> </v>
      </c>
      <c r="J949" s="50"/>
      <c r="K949" s="50"/>
      <c r="L949" s="50"/>
      <c r="M949" s="53" t="str">
        <f t="shared" si="105"/>
        <v>0</v>
      </c>
      <c r="N949" s="32" t="str">
        <f>IFERROR(VLOOKUP(B949,'Data '!$B:$AN,39,0),"0")</f>
        <v>0</v>
      </c>
      <c r="O949" s="37"/>
      <c r="P949" s="37">
        <f t="shared" si="102"/>
        <v>0</v>
      </c>
      <c r="Q949" s="50">
        <f t="shared" si="101"/>
        <v>0</v>
      </c>
      <c r="R949" s="37">
        <f t="shared" si="103"/>
        <v>0</v>
      </c>
      <c r="S949" s="38">
        <f t="shared" si="104"/>
        <v>0</v>
      </c>
    </row>
    <row r="950" spans="1:19" x14ac:dyDescent="0.25">
      <c r="A950" s="31">
        <f t="shared" si="100"/>
        <v>949</v>
      </c>
      <c r="B950" s="99"/>
      <c r="C950" s="33" t="str">
        <f>IFERROR(VLOOKUP(B950,'Data '!$B:$H,3,0)," ")</f>
        <v xml:space="preserve"> </v>
      </c>
      <c r="D950" s="33" t="str">
        <f>IFERROR(VLOOKUP($B950,'Data '!$B:$H,4,0)," ")</f>
        <v xml:space="preserve"> </v>
      </c>
      <c r="E950" s="33" t="str">
        <f>IFERROR(VLOOKUP($B950,'Data '!$B:$H,4,0)," ")</f>
        <v xml:space="preserve"> </v>
      </c>
      <c r="F950" s="33" t="str">
        <f>IFERROR(VLOOKUP($B950,'Data '!$B:$H,5,0)," ")</f>
        <v xml:space="preserve"> </v>
      </c>
      <c r="G950" s="34" t="str">
        <f>IFERROR(VLOOKUP($B950,'Data '!$B:$H,7,0)," ")</f>
        <v xml:space="preserve"> </v>
      </c>
      <c r="H950" s="34" t="str">
        <f>IFERROR(VLOOKUP($B950,'Data '!$B:$S,18,0)," ")</f>
        <v xml:space="preserve"> </v>
      </c>
      <c r="I950" s="43" t="str">
        <f>IFERROR(VLOOKUP(B950,'Data '!$B:$G,6,0)," ")</f>
        <v xml:space="preserve"> </v>
      </c>
      <c r="J950" s="50"/>
      <c r="K950" s="50"/>
      <c r="L950" s="50"/>
      <c r="M950" s="53" t="str">
        <f t="shared" si="105"/>
        <v>0</v>
      </c>
      <c r="N950" s="32" t="str">
        <f>IFERROR(VLOOKUP(B950,'Data '!$B:$AN,39,0),"0")</f>
        <v>0</v>
      </c>
      <c r="O950" s="37"/>
      <c r="P950" s="37">
        <f t="shared" si="102"/>
        <v>0</v>
      </c>
      <c r="Q950" s="50">
        <f t="shared" si="101"/>
        <v>0</v>
      </c>
      <c r="R950" s="37">
        <f t="shared" si="103"/>
        <v>0</v>
      </c>
      <c r="S950" s="38">
        <f t="shared" si="104"/>
        <v>0</v>
      </c>
    </row>
    <row r="951" spans="1:19" x14ac:dyDescent="0.25">
      <c r="A951" s="31">
        <f t="shared" si="100"/>
        <v>950</v>
      </c>
      <c r="B951" s="99"/>
      <c r="C951" s="33" t="str">
        <f>IFERROR(VLOOKUP(B951,'Data '!$B:$H,3,0)," ")</f>
        <v xml:space="preserve"> </v>
      </c>
      <c r="D951" s="33" t="str">
        <f>IFERROR(VLOOKUP($B951,'Data '!$B:$H,4,0)," ")</f>
        <v xml:space="preserve"> </v>
      </c>
      <c r="E951" s="33" t="str">
        <f>IFERROR(VLOOKUP($B951,'Data '!$B:$H,4,0)," ")</f>
        <v xml:space="preserve"> </v>
      </c>
      <c r="F951" s="33" t="str">
        <f>IFERROR(VLOOKUP($B951,'Data '!$B:$H,5,0)," ")</f>
        <v xml:space="preserve"> </v>
      </c>
      <c r="G951" s="34" t="str">
        <f>IFERROR(VLOOKUP($B951,'Data '!$B:$H,7,0)," ")</f>
        <v xml:space="preserve"> </v>
      </c>
      <c r="H951" s="34" t="str">
        <f>IFERROR(VLOOKUP($B951,'Data '!$B:$S,18,0)," ")</f>
        <v xml:space="preserve"> </v>
      </c>
      <c r="I951" s="43" t="str">
        <f>IFERROR(VLOOKUP(B951,'Data '!$B:$G,6,0)," ")</f>
        <v xml:space="preserve"> </v>
      </c>
      <c r="J951" s="50"/>
      <c r="K951" s="50"/>
      <c r="L951" s="50"/>
      <c r="M951" s="53" t="str">
        <f t="shared" si="105"/>
        <v>0</v>
      </c>
      <c r="N951" s="32" t="str">
        <f>IFERROR(VLOOKUP(B951,'Data '!$B:$AN,39,0),"0")</f>
        <v>0</v>
      </c>
      <c r="O951" s="37"/>
      <c r="P951" s="37">
        <f t="shared" si="102"/>
        <v>0</v>
      </c>
      <c r="Q951" s="50">
        <f t="shared" si="101"/>
        <v>0</v>
      </c>
      <c r="R951" s="37">
        <f t="shared" si="103"/>
        <v>0</v>
      </c>
      <c r="S951" s="38">
        <f t="shared" si="104"/>
        <v>0</v>
      </c>
    </row>
    <row r="952" spans="1:19" x14ac:dyDescent="0.25">
      <c r="A952" s="31">
        <f t="shared" si="100"/>
        <v>951</v>
      </c>
      <c r="B952" s="99"/>
      <c r="C952" s="33" t="str">
        <f>IFERROR(VLOOKUP(B952,'Data '!$B:$H,3,0)," ")</f>
        <v xml:space="preserve"> </v>
      </c>
      <c r="D952" s="33" t="str">
        <f>IFERROR(VLOOKUP($B952,'Data '!$B:$H,4,0)," ")</f>
        <v xml:space="preserve"> </v>
      </c>
      <c r="E952" s="33" t="str">
        <f>IFERROR(VLOOKUP($B952,'Data '!$B:$H,4,0)," ")</f>
        <v xml:space="preserve"> </v>
      </c>
      <c r="F952" s="33" t="str">
        <f>IFERROR(VLOOKUP($B952,'Data '!$B:$H,5,0)," ")</f>
        <v xml:space="preserve"> </v>
      </c>
      <c r="G952" s="34" t="str">
        <f>IFERROR(VLOOKUP($B952,'Data '!$B:$H,7,0)," ")</f>
        <v xml:space="preserve"> </v>
      </c>
      <c r="H952" s="34" t="str">
        <f>IFERROR(VLOOKUP($B952,'Data '!$B:$S,18,0)," ")</f>
        <v xml:space="preserve"> </v>
      </c>
      <c r="I952" s="43" t="str">
        <f>IFERROR(VLOOKUP(B952,'Data '!$B:$G,6,0)," ")</f>
        <v xml:space="preserve"> </v>
      </c>
      <c r="J952" s="50"/>
      <c r="K952" s="50"/>
      <c r="L952" s="50"/>
      <c r="M952" s="53" t="str">
        <f t="shared" si="105"/>
        <v>0</v>
      </c>
      <c r="N952" s="32" t="str">
        <f>IFERROR(VLOOKUP(B952,'Data '!$B:$AN,39,0),"0")</f>
        <v>0</v>
      </c>
      <c r="O952" s="37"/>
      <c r="P952" s="37">
        <f t="shared" si="102"/>
        <v>0</v>
      </c>
      <c r="Q952" s="50">
        <f t="shared" si="101"/>
        <v>0</v>
      </c>
      <c r="R952" s="37">
        <f t="shared" si="103"/>
        <v>0</v>
      </c>
      <c r="S952" s="38">
        <f t="shared" si="104"/>
        <v>0</v>
      </c>
    </row>
    <row r="953" spans="1:19" x14ac:dyDescent="0.25">
      <c r="A953" s="31">
        <f t="shared" si="100"/>
        <v>952</v>
      </c>
      <c r="B953" s="99"/>
      <c r="C953" s="33" t="str">
        <f>IFERROR(VLOOKUP(B953,'Data '!$B:$H,3,0)," ")</f>
        <v xml:space="preserve"> </v>
      </c>
      <c r="D953" s="33" t="str">
        <f>IFERROR(VLOOKUP($B953,'Data '!$B:$H,4,0)," ")</f>
        <v xml:space="preserve"> </v>
      </c>
      <c r="E953" s="33" t="str">
        <f>IFERROR(VLOOKUP($B953,'Data '!$B:$H,4,0)," ")</f>
        <v xml:space="preserve"> </v>
      </c>
      <c r="F953" s="33" t="str">
        <f>IFERROR(VLOOKUP($B953,'Data '!$B:$H,5,0)," ")</f>
        <v xml:space="preserve"> </v>
      </c>
      <c r="G953" s="34" t="str">
        <f>IFERROR(VLOOKUP($B953,'Data '!$B:$H,7,0)," ")</f>
        <v xml:space="preserve"> </v>
      </c>
      <c r="H953" s="34" t="str">
        <f>IFERROR(VLOOKUP($B953,'Data '!$B:$S,18,0)," ")</f>
        <v xml:space="preserve"> </v>
      </c>
      <c r="I953" s="43" t="str">
        <f>IFERROR(VLOOKUP(B953,'Data '!$B:$G,6,0)," ")</f>
        <v xml:space="preserve"> </v>
      </c>
      <c r="J953" s="50"/>
      <c r="K953" s="50"/>
      <c r="L953" s="50"/>
      <c r="M953" s="53" t="str">
        <f t="shared" si="105"/>
        <v>0</v>
      </c>
      <c r="N953" s="32" t="str">
        <f>IFERROR(VLOOKUP(B953,'Data '!$B:$AN,39,0),"0")</f>
        <v>0</v>
      </c>
      <c r="O953" s="37"/>
      <c r="P953" s="37">
        <f t="shared" si="102"/>
        <v>0</v>
      </c>
      <c r="Q953" s="50">
        <f t="shared" si="101"/>
        <v>0</v>
      </c>
      <c r="R953" s="37">
        <f t="shared" si="103"/>
        <v>0</v>
      </c>
      <c r="S953" s="38">
        <f t="shared" si="104"/>
        <v>0</v>
      </c>
    </row>
    <row r="954" spans="1:19" x14ac:dyDescent="0.25">
      <c r="A954" s="31">
        <f t="shared" si="100"/>
        <v>953</v>
      </c>
      <c r="B954" s="99"/>
      <c r="C954" s="33" t="str">
        <f>IFERROR(VLOOKUP(B954,'Data '!$B:$H,3,0)," ")</f>
        <v xml:space="preserve"> </v>
      </c>
      <c r="D954" s="33" t="str">
        <f>IFERROR(VLOOKUP($B954,'Data '!$B:$H,4,0)," ")</f>
        <v xml:space="preserve"> </v>
      </c>
      <c r="E954" s="33" t="str">
        <f>IFERROR(VLOOKUP($B954,'Data '!$B:$H,4,0)," ")</f>
        <v xml:space="preserve"> </v>
      </c>
      <c r="F954" s="33" t="str">
        <f>IFERROR(VLOOKUP($B954,'Data '!$B:$H,5,0)," ")</f>
        <v xml:space="preserve"> </v>
      </c>
      <c r="G954" s="34" t="str">
        <f>IFERROR(VLOOKUP($B954,'Data '!$B:$H,7,0)," ")</f>
        <v xml:space="preserve"> </v>
      </c>
      <c r="H954" s="34" t="str">
        <f>IFERROR(VLOOKUP($B954,'Data '!$B:$S,18,0)," ")</f>
        <v xml:space="preserve"> </v>
      </c>
      <c r="I954" s="43" t="str">
        <f>IFERROR(VLOOKUP(B954,'Data '!$B:$G,6,0)," ")</f>
        <v xml:space="preserve"> </v>
      </c>
      <c r="J954" s="50"/>
      <c r="K954" s="50"/>
      <c r="L954" s="50"/>
      <c r="M954" s="53" t="str">
        <f t="shared" si="105"/>
        <v>0</v>
      </c>
      <c r="N954" s="32" t="str">
        <f>IFERROR(VLOOKUP(B954,'Data '!$B:$AN,39,0),"0")</f>
        <v>0</v>
      </c>
      <c r="O954" s="37"/>
      <c r="P954" s="37">
        <f t="shared" si="102"/>
        <v>0</v>
      </c>
      <c r="Q954" s="50">
        <f t="shared" si="101"/>
        <v>0</v>
      </c>
      <c r="R954" s="37">
        <f t="shared" si="103"/>
        <v>0</v>
      </c>
      <c r="S954" s="38">
        <f t="shared" si="104"/>
        <v>0</v>
      </c>
    </row>
    <row r="955" spans="1:19" x14ac:dyDescent="0.25">
      <c r="A955" s="31">
        <f t="shared" si="100"/>
        <v>954</v>
      </c>
      <c r="B955" s="99"/>
      <c r="C955" s="33" t="str">
        <f>IFERROR(VLOOKUP(B955,'Data '!$B:$H,3,0)," ")</f>
        <v xml:space="preserve"> </v>
      </c>
      <c r="D955" s="33" t="str">
        <f>IFERROR(VLOOKUP($B955,'Data '!$B:$H,4,0)," ")</f>
        <v xml:space="preserve"> </v>
      </c>
      <c r="E955" s="33" t="str">
        <f>IFERROR(VLOOKUP($B955,'Data '!$B:$H,4,0)," ")</f>
        <v xml:space="preserve"> </v>
      </c>
      <c r="F955" s="33" t="str">
        <f>IFERROR(VLOOKUP($B955,'Data '!$B:$H,5,0)," ")</f>
        <v xml:space="preserve"> </v>
      </c>
      <c r="G955" s="34" t="str">
        <f>IFERROR(VLOOKUP($B955,'Data '!$B:$H,7,0)," ")</f>
        <v xml:space="preserve"> </v>
      </c>
      <c r="H955" s="34" t="str">
        <f>IFERROR(VLOOKUP($B955,'Data '!$B:$S,18,0)," ")</f>
        <v xml:space="preserve"> </v>
      </c>
      <c r="I955" s="43" t="str">
        <f>IFERROR(VLOOKUP(B955,'Data '!$B:$G,6,0)," ")</f>
        <v xml:space="preserve"> </v>
      </c>
      <c r="J955" s="50"/>
      <c r="K955" s="50"/>
      <c r="L955" s="50"/>
      <c r="M955" s="53" t="str">
        <f t="shared" si="105"/>
        <v>0</v>
      </c>
      <c r="N955" s="32" t="str">
        <f>IFERROR(VLOOKUP(B955,'Data '!$B:$AN,39,0),"0")</f>
        <v>0</v>
      </c>
      <c r="O955" s="37"/>
      <c r="P955" s="37">
        <f t="shared" si="102"/>
        <v>0</v>
      </c>
      <c r="Q955" s="50">
        <f t="shared" si="101"/>
        <v>0</v>
      </c>
      <c r="R955" s="37">
        <f t="shared" si="103"/>
        <v>0</v>
      </c>
      <c r="S955" s="38">
        <f t="shared" si="104"/>
        <v>0</v>
      </c>
    </row>
    <row r="956" spans="1:19" x14ac:dyDescent="0.25">
      <c r="A956" s="31">
        <f t="shared" si="100"/>
        <v>955</v>
      </c>
      <c r="B956" s="99"/>
      <c r="C956" s="33" t="str">
        <f>IFERROR(VLOOKUP(B956,'Data '!$B:$H,3,0)," ")</f>
        <v xml:space="preserve"> </v>
      </c>
      <c r="D956" s="33" t="str">
        <f>IFERROR(VLOOKUP($B956,'Data '!$B:$H,4,0)," ")</f>
        <v xml:space="preserve"> </v>
      </c>
      <c r="E956" s="33" t="str">
        <f>IFERROR(VLOOKUP($B956,'Data '!$B:$H,4,0)," ")</f>
        <v xml:space="preserve"> </v>
      </c>
      <c r="F956" s="33" t="str">
        <f>IFERROR(VLOOKUP($B956,'Data '!$B:$H,5,0)," ")</f>
        <v xml:space="preserve"> </v>
      </c>
      <c r="G956" s="34" t="str">
        <f>IFERROR(VLOOKUP($B956,'Data '!$B:$H,7,0)," ")</f>
        <v xml:space="preserve"> </v>
      </c>
      <c r="H956" s="34" t="str">
        <f>IFERROR(VLOOKUP($B956,'Data '!$B:$S,18,0)," ")</f>
        <v xml:space="preserve"> </v>
      </c>
      <c r="I956" s="43" t="str">
        <f>IFERROR(VLOOKUP(B956,'Data '!$B:$G,6,0)," ")</f>
        <v xml:space="preserve"> </v>
      </c>
      <c r="J956" s="50"/>
      <c r="K956" s="50"/>
      <c r="L956" s="50"/>
      <c r="M956" s="53" t="str">
        <f t="shared" si="105"/>
        <v>0</v>
      </c>
      <c r="N956" s="32" t="str">
        <f>IFERROR(VLOOKUP(B956,'Data '!$B:$AN,39,0),"0")</f>
        <v>0</v>
      </c>
      <c r="O956" s="37"/>
      <c r="P956" s="37">
        <f t="shared" si="102"/>
        <v>0</v>
      </c>
      <c r="Q956" s="50">
        <f t="shared" si="101"/>
        <v>0</v>
      </c>
      <c r="R956" s="37">
        <f t="shared" si="103"/>
        <v>0</v>
      </c>
      <c r="S956" s="38">
        <f t="shared" si="104"/>
        <v>0</v>
      </c>
    </row>
    <row r="957" spans="1:19" x14ac:dyDescent="0.25">
      <c r="A957" s="31">
        <f t="shared" si="100"/>
        <v>956</v>
      </c>
      <c r="B957" s="99"/>
      <c r="C957" s="33" t="str">
        <f>IFERROR(VLOOKUP(B957,'Data '!$B:$H,3,0)," ")</f>
        <v xml:space="preserve"> </v>
      </c>
      <c r="D957" s="33" t="str">
        <f>IFERROR(VLOOKUP($B957,'Data '!$B:$H,4,0)," ")</f>
        <v xml:space="preserve"> </v>
      </c>
      <c r="E957" s="33" t="str">
        <f>IFERROR(VLOOKUP($B957,'Data '!$B:$H,4,0)," ")</f>
        <v xml:space="preserve"> </v>
      </c>
      <c r="F957" s="33" t="str">
        <f>IFERROR(VLOOKUP($B957,'Data '!$B:$H,5,0)," ")</f>
        <v xml:space="preserve"> </v>
      </c>
      <c r="G957" s="34" t="str">
        <f>IFERROR(VLOOKUP($B957,'Data '!$B:$H,7,0)," ")</f>
        <v xml:space="preserve"> </v>
      </c>
      <c r="H957" s="34" t="str">
        <f>IFERROR(VLOOKUP($B957,'Data '!$B:$S,18,0)," ")</f>
        <v xml:space="preserve"> </v>
      </c>
      <c r="I957" s="43" t="str">
        <f>IFERROR(VLOOKUP(B957,'Data '!$B:$G,6,0)," ")</f>
        <v xml:space="preserve"> </v>
      </c>
      <c r="J957" s="50"/>
      <c r="K957" s="50"/>
      <c r="L957" s="50"/>
      <c r="M957" s="53" t="str">
        <f t="shared" si="105"/>
        <v>0</v>
      </c>
      <c r="N957" s="32" t="str">
        <f>IFERROR(VLOOKUP(B957,'Data '!$B:$AN,39,0),"0")</f>
        <v>0</v>
      </c>
      <c r="O957" s="37"/>
      <c r="P957" s="37">
        <f t="shared" si="102"/>
        <v>0</v>
      </c>
      <c r="Q957" s="50">
        <f t="shared" si="101"/>
        <v>0</v>
      </c>
      <c r="R957" s="37">
        <f t="shared" si="103"/>
        <v>0</v>
      </c>
      <c r="S957" s="38">
        <f t="shared" si="104"/>
        <v>0</v>
      </c>
    </row>
    <row r="958" spans="1:19" x14ac:dyDescent="0.25">
      <c r="A958" s="31">
        <f t="shared" si="100"/>
        <v>957</v>
      </c>
      <c r="B958" s="99"/>
      <c r="C958" s="33" t="str">
        <f>IFERROR(VLOOKUP(B958,'Data '!$B:$H,3,0)," ")</f>
        <v xml:space="preserve"> </v>
      </c>
      <c r="D958" s="33" t="str">
        <f>IFERROR(VLOOKUP($B958,'Data '!$B:$H,4,0)," ")</f>
        <v xml:space="preserve"> </v>
      </c>
      <c r="E958" s="33" t="str">
        <f>IFERROR(VLOOKUP($B958,'Data '!$B:$H,4,0)," ")</f>
        <v xml:space="preserve"> </v>
      </c>
      <c r="F958" s="33" t="str">
        <f>IFERROR(VLOOKUP($B958,'Data '!$B:$H,5,0)," ")</f>
        <v xml:space="preserve"> </v>
      </c>
      <c r="G958" s="34" t="str">
        <f>IFERROR(VLOOKUP($B958,'Data '!$B:$H,7,0)," ")</f>
        <v xml:space="preserve"> </v>
      </c>
      <c r="H958" s="34" t="str">
        <f>IFERROR(VLOOKUP($B958,'Data '!$B:$S,18,0)," ")</f>
        <v xml:space="preserve"> </v>
      </c>
      <c r="I958" s="43" t="str">
        <f>IFERROR(VLOOKUP(B958,'Data '!$B:$G,6,0)," ")</f>
        <v xml:space="preserve"> </v>
      </c>
      <c r="J958" s="50"/>
      <c r="K958" s="50"/>
      <c r="L958" s="50"/>
      <c r="M958" s="53" t="str">
        <f t="shared" si="105"/>
        <v>0</v>
      </c>
      <c r="N958" s="32" t="str">
        <f>IFERROR(VLOOKUP(B958,'Data '!$B:$AN,39,0),"0")</f>
        <v>0</v>
      </c>
      <c r="O958" s="37"/>
      <c r="P958" s="37">
        <f t="shared" si="102"/>
        <v>0</v>
      </c>
      <c r="Q958" s="50">
        <f t="shared" si="101"/>
        <v>0</v>
      </c>
      <c r="R958" s="37">
        <f t="shared" si="103"/>
        <v>0</v>
      </c>
      <c r="S958" s="38">
        <f t="shared" si="104"/>
        <v>0</v>
      </c>
    </row>
    <row r="959" spans="1:19" x14ac:dyDescent="0.25">
      <c r="A959" s="31">
        <f t="shared" si="100"/>
        <v>958</v>
      </c>
      <c r="B959" s="99"/>
      <c r="C959" s="33" t="str">
        <f>IFERROR(VLOOKUP(B959,'Data '!$B:$H,3,0)," ")</f>
        <v xml:space="preserve"> </v>
      </c>
      <c r="D959" s="33" t="str">
        <f>IFERROR(VLOOKUP($B959,'Data '!$B:$H,4,0)," ")</f>
        <v xml:space="preserve"> </v>
      </c>
      <c r="E959" s="33" t="str">
        <f>IFERROR(VLOOKUP($B959,'Data '!$B:$H,4,0)," ")</f>
        <v xml:space="preserve"> </v>
      </c>
      <c r="F959" s="33" t="str">
        <f>IFERROR(VLOOKUP($B959,'Data '!$B:$H,5,0)," ")</f>
        <v xml:space="preserve"> </v>
      </c>
      <c r="G959" s="34" t="str">
        <f>IFERROR(VLOOKUP($B959,'Data '!$B:$H,7,0)," ")</f>
        <v xml:space="preserve"> </v>
      </c>
      <c r="H959" s="34" t="str">
        <f>IFERROR(VLOOKUP($B959,'Data '!$B:$S,18,0)," ")</f>
        <v xml:space="preserve"> </v>
      </c>
      <c r="I959" s="43" t="str">
        <f>IFERROR(VLOOKUP(B959,'Data '!$B:$G,6,0)," ")</f>
        <v xml:space="preserve"> </v>
      </c>
      <c r="J959" s="50"/>
      <c r="K959" s="50"/>
      <c r="L959" s="50"/>
      <c r="M959" s="53" t="str">
        <f t="shared" si="105"/>
        <v>0</v>
      </c>
      <c r="N959" s="32" t="str">
        <f>IFERROR(VLOOKUP(B959,'Data '!$B:$AN,39,0),"0")</f>
        <v>0</v>
      </c>
      <c r="O959" s="37"/>
      <c r="P959" s="37">
        <f t="shared" si="102"/>
        <v>0</v>
      </c>
      <c r="Q959" s="50">
        <f t="shared" si="101"/>
        <v>0</v>
      </c>
      <c r="R959" s="37">
        <f t="shared" si="103"/>
        <v>0</v>
      </c>
      <c r="S959" s="38">
        <f t="shared" si="104"/>
        <v>0</v>
      </c>
    </row>
    <row r="960" spans="1:19" x14ac:dyDescent="0.25">
      <c r="A960" s="31">
        <f t="shared" si="100"/>
        <v>959</v>
      </c>
      <c r="B960" s="99"/>
      <c r="C960" s="33" t="str">
        <f>IFERROR(VLOOKUP(B960,'Data '!$B:$H,3,0)," ")</f>
        <v xml:space="preserve"> </v>
      </c>
      <c r="D960" s="33" t="str">
        <f>IFERROR(VLOOKUP($B960,'Data '!$B:$H,4,0)," ")</f>
        <v xml:space="preserve"> </v>
      </c>
      <c r="E960" s="33" t="str">
        <f>IFERROR(VLOOKUP($B960,'Data '!$B:$H,4,0)," ")</f>
        <v xml:space="preserve"> </v>
      </c>
      <c r="F960" s="33" t="str">
        <f>IFERROR(VLOOKUP($B960,'Data '!$B:$H,5,0)," ")</f>
        <v xml:space="preserve"> </v>
      </c>
      <c r="G960" s="34" t="str">
        <f>IFERROR(VLOOKUP($B960,'Data '!$B:$H,7,0)," ")</f>
        <v xml:space="preserve"> </v>
      </c>
      <c r="H960" s="34" t="str">
        <f>IFERROR(VLOOKUP($B960,'Data '!$B:$S,18,0)," ")</f>
        <v xml:space="preserve"> </v>
      </c>
      <c r="I960" s="43" t="str">
        <f>IFERROR(VLOOKUP(B960,'Data '!$B:$G,6,0)," ")</f>
        <v xml:space="preserve"> </v>
      </c>
      <c r="J960" s="50"/>
      <c r="K960" s="50"/>
      <c r="L960" s="50"/>
      <c r="M960" s="53" t="str">
        <f t="shared" si="105"/>
        <v>0</v>
      </c>
      <c r="N960" s="32" t="str">
        <f>IFERROR(VLOOKUP(B960,'Data '!$B:$AN,39,0),"0")</f>
        <v>0</v>
      </c>
      <c r="O960" s="37"/>
      <c r="P960" s="37">
        <f t="shared" si="102"/>
        <v>0</v>
      </c>
      <c r="Q960" s="50">
        <f t="shared" si="101"/>
        <v>0</v>
      </c>
      <c r="R960" s="37">
        <f t="shared" si="103"/>
        <v>0</v>
      </c>
      <c r="S960" s="38">
        <f t="shared" si="104"/>
        <v>0</v>
      </c>
    </row>
    <row r="961" spans="1:19" x14ac:dyDescent="0.25">
      <c r="A961" s="31">
        <f t="shared" ref="A961:A1024" si="106">ROW()-1</f>
        <v>960</v>
      </c>
      <c r="B961" s="99"/>
      <c r="C961" s="33" t="str">
        <f>IFERROR(VLOOKUP(B961,'Data '!$B:$H,3,0)," ")</f>
        <v xml:space="preserve"> </v>
      </c>
      <c r="D961" s="33" t="str">
        <f>IFERROR(VLOOKUP($B961,'Data '!$B:$H,4,0)," ")</f>
        <v xml:space="preserve"> </v>
      </c>
      <c r="E961" s="33" t="str">
        <f>IFERROR(VLOOKUP($B961,'Data '!$B:$H,4,0)," ")</f>
        <v xml:space="preserve"> </v>
      </c>
      <c r="F961" s="33" t="str">
        <f>IFERROR(VLOOKUP($B961,'Data '!$B:$H,5,0)," ")</f>
        <v xml:space="preserve"> </v>
      </c>
      <c r="G961" s="34" t="str">
        <f>IFERROR(VLOOKUP($B961,'Data '!$B:$H,7,0)," ")</f>
        <v xml:space="preserve"> </v>
      </c>
      <c r="H961" s="34" t="str">
        <f>IFERROR(VLOOKUP($B961,'Data '!$B:$S,18,0)," ")</f>
        <v xml:space="preserve"> </v>
      </c>
      <c r="I961" s="43" t="str">
        <f>IFERROR(VLOOKUP(B961,'Data '!$B:$G,6,0)," ")</f>
        <v xml:space="preserve"> </v>
      </c>
      <c r="J961" s="50"/>
      <c r="K961" s="50"/>
      <c r="L961" s="50"/>
      <c r="M961" s="53" t="str">
        <f t="shared" si="105"/>
        <v>0</v>
      </c>
      <c r="N961" s="32" t="str">
        <f>IFERROR(VLOOKUP(B961,'Data '!$B:$AN,39,0),"0")</f>
        <v>0</v>
      </c>
      <c r="O961" s="37"/>
      <c r="P961" s="37">
        <f t="shared" si="102"/>
        <v>0</v>
      </c>
      <c r="Q961" s="50">
        <f t="shared" ref="Q961:Q1024" si="107">N961-SUM(O961:P961)</f>
        <v>0</v>
      </c>
      <c r="R961" s="37">
        <f t="shared" si="103"/>
        <v>0</v>
      </c>
      <c r="S961" s="38">
        <f t="shared" si="104"/>
        <v>0</v>
      </c>
    </row>
    <row r="962" spans="1:19" x14ac:dyDescent="0.25">
      <c r="A962" s="31">
        <f t="shared" si="106"/>
        <v>961</v>
      </c>
      <c r="B962" s="99"/>
      <c r="C962" s="33" t="str">
        <f>IFERROR(VLOOKUP(B962,'Data '!$B:$H,3,0)," ")</f>
        <v xml:space="preserve"> </v>
      </c>
      <c r="D962" s="33" t="str">
        <f>IFERROR(VLOOKUP($B962,'Data '!$B:$H,4,0)," ")</f>
        <v xml:space="preserve"> </v>
      </c>
      <c r="E962" s="33" t="str">
        <f>IFERROR(VLOOKUP($B962,'Data '!$B:$H,4,0)," ")</f>
        <v xml:space="preserve"> </v>
      </c>
      <c r="F962" s="33" t="str">
        <f>IFERROR(VLOOKUP($B962,'Data '!$B:$H,5,0)," ")</f>
        <v xml:space="preserve"> </v>
      </c>
      <c r="G962" s="34" t="str">
        <f>IFERROR(VLOOKUP($B962,'Data '!$B:$H,7,0)," ")</f>
        <v xml:space="preserve"> </v>
      </c>
      <c r="H962" s="34" t="str">
        <f>IFERROR(VLOOKUP($B962,'Data '!$B:$S,18,0)," ")</f>
        <v xml:space="preserve"> </v>
      </c>
      <c r="I962" s="43" t="str">
        <f>IFERROR(VLOOKUP(B962,'Data '!$B:$G,6,0)," ")</f>
        <v xml:space="preserve"> </v>
      </c>
      <c r="J962" s="50"/>
      <c r="K962" s="50"/>
      <c r="L962" s="50"/>
      <c r="M962" s="53" t="str">
        <f t="shared" si="105"/>
        <v>0</v>
      </c>
      <c r="N962" s="32" t="str">
        <f>IFERROR(VLOOKUP(B962,'Data '!$B:$AN,39,0),"0")</f>
        <v>0</v>
      </c>
      <c r="O962" s="37"/>
      <c r="P962" s="37">
        <f t="shared" ref="P962:P1025" si="108">SUMIFS($M:$M,$J:$J,$Y$1,$B:$B,$B962)</f>
        <v>0</v>
      </c>
      <c r="Q962" s="50">
        <f t="shared" si="107"/>
        <v>0</v>
      </c>
      <c r="R962" s="37">
        <f t="shared" ref="R962:R1025" si="109">SUMIFS($M:$M,$J:$J,$Z$1,$B:$B,$B962)</f>
        <v>0</v>
      </c>
      <c r="S962" s="38">
        <f t="shared" ref="S962:S1025" si="110">SUMIFS($M:$M,$J:$J,$AA$1,$B:$B,$B962)</f>
        <v>0</v>
      </c>
    </row>
    <row r="963" spans="1:19" x14ac:dyDescent="0.25">
      <c r="A963" s="31">
        <f t="shared" si="106"/>
        <v>962</v>
      </c>
      <c r="B963" s="99"/>
      <c r="C963" s="33" t="str">
        <f>IFERROR(VLOOKUP(B963,'Data '!$B:$H,3,0)," ")</f>
        <v xml:space="preserve"> </v>
      </c>
      <c r="D963" s="33" t="str">
        <f>IFERROR(VLOOKUP($B963,'Data '!$B:$H,4,0)," ")</f>
        <v xml:space="preserve"> </v>
      </c>
      <c r="E963" s="33" t="str">
        <f>IFERROR(VLOOKUP($B963,'Data '!$B:$H,4,0)," ")</f>
        <v xml:space="preserve"> </v>
      </c>
      <c r="F963" s="33" t="str">
        <f>IFERROR(VLOOKUP($B963,'Data '!$B:$H,5,0)," ")</f>
        <v xml:space="preserve"> </v>
      </c>
      <c r="G963" s="34" t="str">
        <f>IFERROR(VLOOKUP($B963,'Data '!$B:$H,7,0)," ")</f>
        <v xml:space="preserve"> </v>
      </c>
      <c r="H963" s="34" t="str">
        <f>IFERROR(VLOOKUP($B963,'Data '!$B:$S,18,0)," ")</f>
        <v xml:space="preserve"> </v>
      </c>
      <c r="I963" s="43" t="str">
        <f>IFERROR(VLOOKUP(B963,'Data '!$B:$G,6,0)," ")</f>
        <v xml:space="preserve"> </v>
      </c>
      <c r="J963" s="50"/>
      <c r="K963" s="50"/>
      <c r="L963" s="50"/>
      <c r="M963" s="53" t="str">
        <f t="shared" ref="M963:M1026" si="111">IF(J963=$Z$1,((L963-K963)+1),IF(I963=1,NETWORKDAYS.INTL(K963,L963,7),IF(I963=2,NETWORKDAYS.INTL(K963,L963,16),"0")))</f>
        <v>0</v>
      </c>
      <c r="N963" s="32" t="str">
        <f>IFERROR(VLOOKUP(B963,'Data '!$B:$AN,39,0),"0")</f>
        <v>0</v>
      </c>
      <c r="O963" s="37"/>
      <c r="P963" s="37">
        <f t="shared" si="108"/>
        <v>0</v>
      </c>
      <c r="Q963" s="50">
        <f t="shared" si="107"/>
        <v>0</v>
      </c>
      <c r="R963" s="37">
        <f t="shared" si="109"/>
        <v>0</v>
      </c>
      <c r="S963" s="38">
        <f t="shared" si="110"/>
        <v>0</v>
      </c>
    </row>
    <row r="964" spans="1:19" x14ac:dyDescent="0.25">
      <c r="A964" s="31">
        <f t="shared" si="106"/>
        <v>963</v>
      </c>
      <c r="B964" s="99"/>
      <c r="C964" s="33" t="str">
        <f>IFERROR(VLOOKUP(B964,'Data '!$B:$H,3,0)," ")</f>
        <v xml:space="preserve"> </v>
      </c>
      <c r="D964" s="33" t="str">
        <f>IFERROR(VLOOKUP($B964,'Data '!$B:$H,4,0)," ")</f>
        <v xml:space="preserve"> </v>
      </c>
      <c r="E964" s="33" t="str">
        <f>IFERROR(VLOOKUP($B964,'Data '!$B:$H,4,0)," ")</f>
        <v xml:space="preserve"> </v>
      </c>
      <c r="F964" s="33" t="str">
        <f>IFERROR(VLOOKUP($B964,'Data '!$B:$H,5,0)," ")</f>
        <v xml:space="preserve"> </v>
      </c>
      <c r="G964" s="34" t="str">
        <f>IFERROR(VLOOKUP($B964,'Data '!$B:$H,7,0)," ")</f>
        <v xml:space="preserve"> </v>
      </c>
      <c r="H964" s="34" t="str">
        <f>IFERROR(VLOOKUP($B964,'Data '!$B:$S,18,0)," ")</f>
        <v xml:space="preserve"> </v>
      </c>
      <c r="I964" s="43" t="str">
        <f>IFERROR(VLOOKUP(B964,'Data '!$B:$G,6,0)," ")</f>
        <v xml:space="preserve"> </v>
      </c>
      <c r="J964" s="50"/>
      <c r="K964" s="50"/>
      <c r="L964" s="50"/>
      <c r="M964" s="53" t="str">
        <f t="shared" si="111"/>
        <v>0</v>
      </c>
      <c r="N964" s="32" t="str">
        <f>IFERROR(VLOOKUP(B964,'Data '!$B:$AN,39,0),"0")</f>
        <v>0</v>
      </c>
      <c r="O964" s="37"/>
      <c r="P964" s="37">
        <f t="shared" si="108"/>
        <v>0</v>
      </c>
      <c r="Q964" s="50">
        <f t="shared" si="107"/>
        <v>0</v>
      </c>
      <c r="R964" s="37">
        <f t="shared" si="109"/>
        <v>0</v>
      </c>
      <c r="S964" s="38">
        <f t="shared" si="110"/>
        <v>0</v>
      </c>
    </row>
    <row r="965" spans="1:19" x14ac:dyDescent="0.25">
      <c r="A965" s="31">
        <f t="shared" si="106"/>
        <v>964</v>
      </c>
      <c r="B965" s="99"/>
      <c r="C965" s="33" t="str">
        <f>IFERROR(VLOOKUP(B965,'Data '!$B:$H,3,0)," ")</f>
        <v xml:space="preserve"> </v>
      </c>
      <c r="D965" s="33" t="str">
        <f>IFERROR(VLOOKUP($B965,'Data '!$B:$H,4,0)," ")</f>
        <v xml:space="preserve"> </v>
      </c>
      <c r="E965" s="33" t="str">
        <f>IFERROR(VLOOKUP($B965,'Data '!$B:$H,4,0)," ")</f>
        <v xml:space="preserve"> </v>
      </c>
      <c r="F965" s="33" t="str">
        <f>IFERROR(VLOOKUP($B965,'Data '!$B:$H,5,0)," ")</f>
        <v xml:space="preserve"> </v>
      </c>
      <c r="G965" s="34" t="str">
        <f>IFERROR(VLOOKUP($B965,'Data '!$B:$H,7,0)," ")</f>
        <v xml:space="preserve"> </v>
      </c>
      <c r="H965" s="34" t="str">
        <f>IFERROR(VLOOKUP($B965,'Data '!$B:$S,18,0)," ")</f>
        <v xml:space="preserve"> </v>
      </c>
      <c r="I965" s="43" t="str">
        <f>IFERROR(VLOOKUP(B965,'Data '!$B:$G,6,0)," ")</f>
        <v xml:space="preserve"> </v>
      </c>
      <c r="J965" s="50"/>
      <c r="K965" s="50"/>
      <c r="L965" s="50"/>
      <c r="M965" s="53" t="str">
        <f t="shared" si="111"/>
        <v>0</v>
      </c>
      <c r="N965" s="32" t="str">
        <f>IFERROR(VLOOKUP(B965,'Data '!$B:$AN,39,0),"0")</f>
        <v>0</v>
      </c>
      <c r="O965" s="37"/>
      <c r="P965" s="37">
        <f t="shared" si="108"/>
        <v>0</v>
      </c>
      <c r="Q965" s="50">
        <f t="shared" si="107"/>
        <v>0</v>
      </c>
      <c r="R965" s="37">
        <f t="shared" si="109"/>
        <v>0</v>
      </c>
      <c r="S965" s="38">
        <f t="shared" si="110"/>
        <v>0</v>
      </c>
    </row>
    <row r="966" spans="1:19" x14ac:dyDescent="0.25">
      <c r="A966" s="31">
        <f t="shared" si="106"/>
        <v>965</v>
      </c>
      <c r="B966" s="99"/>
      <c r="C966" s="33" t="str">
        <f>IFERROR(VLOOKUP(B966,'Data '!$B:$H,3,0)," ")</f>
        <v xml:space="preserve"> </v>
      </c>
      <c r="D966" s="33" t="str">
        <f>IFERROR(VLOOKUP($B966,'Data '!$B:$H,4,0)," ")</f>
        <v xml:space="preserve"> </v>
      </c>
      <c r="E966" s="33" t="str">
        <f>IFERROR(VLOOKUP($B966,'Data '!$B:$H,4,0)," ")</f>
        <v xml:space="preserve"> </v>
      </c>
      <c r="F966" s="33" t="str">
        <f>IFERROR(VLOOKUP($B966,'Data '!$B:$H,5,0)," ")</f>
        <v xml:space="preserve"> </v>
      </c>
      <c r="G966" s="34" t="str">
        <f>IFERROR(VLOOKUP($B966,'Data '!$B:$H,7,0)," ")</f>
        <v xml:space="preserve"> </v>
      </c>
      <c r="H966" s="34" t="str">
        <f>IFERROR(VLOOKUP($B966,'Data '!$B:$S,18,0)," ")</f>
        <v xml:space="preserve"> </v>
      </c>
      <c r="I966" s="43" t="str">
        <f>IFERROR(VLOOKUP(B966,'Data '!$B:$G,6,0)," ")</f>
        <v xml:space="preserve"> </v>
      </c>
      <c r="J966" s="50"/>
      <c r="K966" s="50"/>
      <c r="L966" s="50"/>
      <c r="M966" s="53" t="str">
        <f t="shared" si="111"/>
        <v>0</v>
      </c>
      <c r="N966" s="32" t="str">
        <f>IFERROR(VLOOKUP(B966,'Data '!$B:$AN,39,0),"0")</f>
        <v>0</v>
      </c>
      <c r="O966" s="37"/>
      <c r="P966" s="37">
        <f t="shared" si="108"/>
        <v>0</v>
      </c>
      <c r="Q966" s="50">
        <f t="shared" si="107"/>
        <v>0</v>
      </c>
      <c r="R966" s="37">
        <f t="shared" si="109"/>
        <v>0</v>
      </c>
      <c r="S966" s="38">
        <f t="shared" si="110"/>
        <v>0</v>
      </c>
    </row>
    <row r="967" spans="1:19" x14ac:dyDescent="0.25">
      <c r="A967" s="31">
        <f t="shared" si="106"/>
        <v>966</v>
      </c>
      <c r="B967" s="99"/>
      <c r="C967" s="33" t="str">
        <f>IFERROR(VLOOKUP(B967,'Data '!$B:$H,3,0)," ")</f>
        <v xml:space="preserve"> </v>
      </c>
      <c r="D967" s="33" t="str">
        <f>IFERROR(VLOOKUP($B967,'Data '!$B:$H,4,0)," ")</f>
        <v xml:space="preserve"> </v>
      </c>
      <c r="E967" s="33" t="str">
        <f>IFERROR(VLOOKUP($B967,'Data '!$B:$H,4,0)," ")</f>
        <v xml:space="preserve"> </v>
      </c>
      <c r="F967" s="33" t="str">
        <f>IFERROR(VLOOKUP($B967,'Data '!$B:$H,5,0)," ")</f>
        <v xml:space="preserve"> </v>
      </c>
      <c r="G967" s="34" t="str">
        <f>IFERROR(VLOOKUP($B967,'Data '!$B:$H,7,0)," ")</f>
        <v xml:space="preserve"> </v>
      </c>
      <c r="H967" s="34" t="str">
        <f>IFERROR(VLOOKUP($B967,'Data '!$B:$S,18,0)," ")</f>
        <v xml:space="preserve"> </v>
      </c>
      <c r="I967" s="43" t="str">
        <f>IFERROR(VLOOKUP(B967,'Data '!$B:$G,6,0)," ")</f>
        <v xml:space="preserve"> </v>
      </c>
      <c r="J967" s="50"/>
      <c r="K967" s="50"/>
      <c r="L967" s="50"/>
      <c r="M967" s="53" t="str">
        <f t="shared" si="111"/>
        <v>0</v>
      </c>
      <c r="N967" s="32" t="str">
        <f>IFERROR(VLOOKUP(B967,'Data '!$B:$AN,39,0),"0")</f>
        <v>0</v>
      </c>
      <c r="O967" s="37"/>
      <c r="P967" s="37">
        <f t="shared" si="108"/>
        <v>0</v>
      </c>
      <c r="Q967" s="50">
        <f t="shared" si="107"/>
        <v>0</v>
      </c>
      <c r="R967" s="37">
        <f t="shared" si="109"/>
        <v>0</v>
      </c>
      <c r="S967" s="38">
        <f t="shared" si="110"/>
        <v>0</v>
      </c>
    </row>
    <row r="968" spans="1:19" x14ac:dyDescent="0.25">
      <c r="A968" s="31">
        <f t="shared" si="106"/>
        <v>967</v>
      </c>
      <c r="B968" s="99"/>
      <c r="C968" s="33" t="str">
        <f>IFERROR(VLOOKUP(B968,'Data '!$B:$H,3,0)," ")</f>
        <v xml:space="preserve"> </v>
      </c>
      <c r="D968" s="33" t="str">
        <f>IFERROR(VLOOKUP($B968,'Data '!$B:$H,4,0)," ")</f>
        <v xml:space="preserve"> </v>
      </c>
      <c r="E968" s="33" t="str">
        <f>IFERROR(VLOOKUP($B968,'Data '!$B:$H,4,0)," ")</f>
        <v xml:space="preserve"> </v>
      </c>
      <c r="F968" s="33" t="str">
        <f>IFERROR(VLOOKUP($B968,'Data '!$B:$H,5,0)," ")</f>
        <v xml:space="preserve"> </v>
      </c>
      <c r="G968" s="34" t="str">
        <f>IFERROR(VLOOKUP($B968,'Data '!$B:$H,7,0)," ")</f>
        <v xml:space="preserve"> </v>
      </c>
      <c r="H968" s="34" t="str">
        <f>IFERROR(VLOOKUP($B968,'Data '!$B:$S,18,0)," ")</f>
        <v xml:space="preserve"> </v>
      </c>
      <c r="I968" s="43" t="str">
        <f>IFERROR(VLOOKUP(B968,'Data '!$B:$G,6,0)," ")</f>
        <v xml:space="preserve"> </v>
      </c>
      <c r="J968" s="50"/>
      <c r="K968" s="50"/>
      <c r="L968" s="50"/>
      <c r="M968" s="53" t="str">
        <f t="shared" si="111"/>
        <v>0</v>
      </c>
      <c r="N968" s="32" t="str">
        <f>IFERROR(VLOOKUP(B968,'Data '!$B:$AN,39,0),"0")</f>
        <v>0</v>
      </c>
      <c r="O968" s="37"/>
      <c r="P968" s="37">
        <f t="shared" si="108"/>
        <v>0</v>
      </c>
      <c r="Q968" s="50">
        <f t="shared" si="107"/>
        <v>0</v>
      </c>
      <c r="R968" s="37">
        <f t="shared" si="109"/>
        <v>0</v>
      </c>
      <c r="S968" s="38">
        <f t="shared" si="110"/>
        <v>0</v>
      </c>
    </row>
    <row r="969" spans="1:19" x14ac:dyDescent="0.25">
      <c r="A969" s="31">
        <f t="shared" si="106"/>
        <v>968</v>
      </c>
      <c r="B969" s="99"/>
      <c r="C969" s="33" t="str">
        <f>IFERROR(VLOOKUP(B969,'Data '!$B:$H,3,0)," ")</f>
        <v xml:space="preserve"> </v>
      </c>
      <c r="D969" s="33" t="str">
        <f>IFERROR(VLOOKUP($B969,'Data '!$B:$H,4,0)," ")</f>
        <v xml:space="preserve"> </v>
      </c>
      <c r="E969" s="33" t="str">
        <f>IFERROR(VLOOKUP($B969,'Data '!$B:$H,4,0)," ")</f>
        <v xml:space="preserve"> </v>
      </c>
      <c r="F969" s="33" t="str">
        <f>IFERROR(VLOOKUP($B969,'Data '!$B:$H,5,0)," ")</f>
        <v xml:space="preserve"> </v>
      </c>
      <c r="G969" s="34" t="str">
        <f>IFERROR(VLOOKUP($B969,'Data '!$B:$H,7,0)," ")</f>
        <v xml:space="preserve"> </v>
      </c>
      <c r="H969" s="34" t="str">
        <f>IFERROR(VLOOKUP($B969,'Data '!$B:$S,18,0)," ")</f>
        <v xml:space="preserve"> </v>
      </c>
      <c r="I969" s="43" t="str">
        <f>IFERROR(VLOOKUP(B969,'Data '!$B:$G,6,0)," ")</f>
        <v xml:space="preserve"> </v>
      </c>
      <c r="J969" s="50"/>
      <c r="K969" s="50"/>
      <c r="L969" s="50"/>
      <c r="M969" s="53" t="str">
        <f t="shared" si="111"/>
        <v>0</v>
      </c>
      <c r="N969" s="32" t="str">
        <f>IFERROR(VLOOKUP(B969,'Data '!$B:$AN,39,0),"0")</f>
        <v>0</v>
      </c>
      <c r="O969" s="37"/>
      <c r="P969" s="37">
        <f t="shared" si="108"/>
        <v>0</v>
      </c>
      <c r="Q969" s="50">
        <f t="shared" si="107"/>
        <v>0</v>
      </c>
      <c r="R969" s="37">
        <f t="shared" si="109"/>
        <v>0</v>
      </c>
      <c r="S969" s="38">
        <f t="shared" si="110"/>
        <v>0</v>
      </c>
    </row>
    <row r="970" spans="1:19" x14ac:dyDescent="0.25">
      <c r="A970" s="31">
        <f t="shared" si="106"/>
        <v>969</v>
      </c>
      <c r="B970" s="99"/>
      <c r="C970" s="33" t="str">
        <f>IFERROR(VLOOKUP(B970,'Data '!$B:$H,3,0)," ")</f>
        <v xml:space="preserve"> </v>
      </c>
      <c r="D970" s="33" t="str">
        <f>IFERROR(VLOOKUP($B970,'Data '!$B:$H,4,0)," ")</f>
        <v xml:space="preserve"> </v>
      </c>
      <c r="E970" s="33" t="str">
        <f>IFERROR(VLOOKUP($B970,'Data '!$B:$H,4,0)," ")</f>
        <v xml:space="preserve"> </v>
      </c>
      <c r="F970" s="33" t="str">
        <f>IFERROR(VLOOKUP($B970,'Data '!$B:$H,5,0)," ")</f>
        <v xml:space="preserve"> </v>
      </c>
      <c r="G970" s="34" t="str">
        <f>IFERROR(VLOOKUP($B970,'Data '!$B:$H,7,0)," ")</f>
        <v xml:space="preserve"> </v>
      </c>
      <c r="H970" s="34" t="str">
        <f>IFERROR(VLOOKUP($B970,'Data '!$B:$S,18,0)," ")</f>
        <v xml:space="preserve"> </v>
      </c>
      <c r="I970" s="43" t="str">
        <f>IFERROR(VLOOKUP(B970,'Data '!$B:$G,6,0)," ")</f>
        <v xml:space="preserve"> </v>
      </c>
      <c r="J970" s="50"/>
      <c r="K970" s="50"/>
      <c r="L970" s="50"/>
      <c r="M970" s="53" t="str">
        <f t="shared" si="111"/>
        <v>0</v>
      </c>
      <c r="N970" s="32" t="str">
        <f>IFERROR(VLOOKUP(B970,'Data '!$B:$AN,39,0),"0")</f>
        <v>0</v>
      </c>
      <c r="O970" s="37"/>
      <c r="P970" s="37">
        <f t="shared" si="108"/>
        <v>0</v>
      </c>
      <c r="Q970" s="50">
        <f t="shared" si="107"/>
        <v>0</v>
      </c>
      <c r="R970" s="37">
        <f t="shared" si="109"/>
        <v>0</v>
      </c>
      <c r="S970" s="38">
        <f t="shared" si="110"/>
        <v>0</v>
      </c>
    </row>
    <row r="971" spans="1:19" x14ac:dyDescent="0.25">
      <c r="A971" s="31">
        <f t="shared" si="106"/>
        <v>970</v>
      </c>
      <c r="B971" s="99"/>
      <c r="C971" s="33" t="str">
        <f>IFERROR(VLOOKUP(B971,'Data '!$B:$H,3,0)," ")</f>
        <v xml:space="preserve"> </v>
      </c>
      <c r="D971" s="33" t="str">
        <f>IFERROR(VLOOKUP($B971,'Data '!$B:$H,4,0)," ")</f>
        <v xml:space="preserve"> </v>
      </c>
      <c r="E971" s="33" t="str">
        <f>IFERROR(VLOOKUP($B971,'Data '!$B:$H,4,0)," ")</f>
        <v xml:space="preserve"> </v>
      </c>
      <c r="F971" s="33" t="str">
        <f>IFERROR(VLOOKUP($B971,'Data '!$B:$H,5,0)," ")</f>
        <v xml:space="preserve"> </v>
      </c>
      <c r="G971" s="34" t="str">
        <f>IFERROR(VLOOKUP($B971,'Data '!$B:$H,7,0)," ")</f>
        <v xml:space="preserve"> </v>
      </c>
      <c r="H971" s="34" t="str">
        <f>IFERROR(VLOOKUP($B971,'Data '!$B:$S,18,0)," ")</f>
        <v xml:space="preserve"> </v>
      </c>
      <c r="I971" s="43" t="str">
        <f>IFERROR(VLOOKUP(B971,'Data '!$B:$G,6,0)," ")</f>
        <v xml:space="preserve"> </v>
      </c>
      <c r="J971" s="50"/>
      <c r="K971" s="50"/>
      <c r="L971" s="50"/>
      <c r="M971" s="53" t="str">
        <f t="shared" si="111"/>
        <v>0</v>
      </c>
      <c r="N971" s="32" t="str">
        <f>IFERROR(VLOOKUP(B971,'Data '!$B:$AN,39,0),"0")</f>
        <v>0</v>
      </c>
      <c r="O971" s="37"/>
      <c r="P971" s="37">
        <f t="shared" si="108"/>
        <v>0</v>
      </c>
      <c r="Q971" s="50">
        <f t="shared" si="107"/>
        <v>0</v>
      </c>
      <c r="R971" s="37">
        <f t="shared" si="109"/>
        <v>0</v>
      </c>
      <c r="S971" s="38">
        <f t="shared" si="110"/>
        <v>0</v>
      </c>
    </row>
    <row r="972" spans="1:19" x14ac:dyDescent="0.25">
      <c r="A972" s="31">
        <f t="shared" si="106"/>
        <v>971</v>
      </c>
      <c r="B972" s="99"/>
      <c r="C972" s="33" t="str">
        <f>IFERROR(VLOOKUP(B972,'Data '!$B:$H,3,0)," ")</f>
        <v xml:space="preserve"> </v>
      </c>
      <c r="D972" s="33" t="str">
        <f>IFERROR(VLOOKUP($B972,'Data '!$B:$H,4,0)," ")</f>
        <v xml:space="preserve"> </v>
      </c>
      <c r="E972" s="33" t="str">
        <f>IFERROR(VLOOKUP($B972,'Data '!$B:$H,4,0)," ")</f>
        <v xml:space="preserve"> </v>
      </c>
      <c r="F972" s="33" t="str">
        <f>IFERROR(VLOOKUP($B972,'Data '!$B:$H,5,0)," ")</f>
        <v xml:space="preserve"> </v>
      </c>
      <c r="G972" s="34" t="str">
        <f>IFERROR(VLOOKUP($B972,'Data '!$B:$H,7,0)," ")</f>
        <v xml:space="preserve"> </v>
      </c>
      <c r="H972" s="34" t="str">
        <f>IFERROR(VLOOKUP($B972,'Data '!$B:$S,18,0)," ")</f>
        <v xml:space="preserve"> </v>
      </c>
      <c r="I972" s="43" t="str">
        <f>IFERROR(VLOOKUP(B972,'Data '!$B:$G,6,0)," ")</f>
        <v xml:space="preserve"> </v>
      </c>
      <c r="J972" s="50"/>
      <c r="K972" s="50"/>
      <c r="L972" s="50"/>
      <c r="M972" s="53" t="str">
        <f t="shared" si="111"/>
        <v>0</v>
      </c>
      <c r="N972" s="32" t="str">
        <f>IFERROR(VLOOKUP(B972,'Data '!$B:$AN,39,0),"0")</f>
        <v>0</v>
      </c>
      <c r="O972" s="37"/>
      <c r="P972" s="37">
        <f t="shared" si="108"/>
        <v>0</v>
      </c>
      <c r="Q972" s="50">
        <f t="shared" si="107"/>
        <v>0</v>
      </c>
      <c r="R972" s="37">
        <f t="shared" si="109"/>
        <v>0</v>
      </c>
      <c r="S972" s="38">
        <f t="shared" si="110"/>
        <v>0</v>
      </c>
    </row>
    <row r="973" spans="1:19" x14ac:dyDescent="0.25">
      <c r="A973" s="31">
        <f t="shared" si="106"/>
        <v>972</v>
      </c>
      <c r="B973" s="99"/>
      <c r="C973" s="33" t="str">
        <f>IFERROR(VLOOKUP(B973,'Data '!$B:$H,3,0)," ")</f>
        <v xml:space="preserve"> </v>
      </c>
      <c r="D973" s="33" t="str">
        <f>IFERROR(VLOOKUP($B973,'Data '!$B:$H,4,0)," ")</f>
        <v xml:space="preserve"> </v>
      </c>
      <c r="E973" s="33" t="str">
        <f>IFERROR(VLOOKUP($B973,'Data '!$B:$H,4,0)," ")</f>
        <v xml:space="preserve"> </v>
      </c>
      <c r="F973" s="33" t="str">
        <f>IFERROR(VLOOKUP($B973,'Data '!$B:$H,5,0)," ")</f>
        <v xml:space="preserve"> </v>
      </c>
      <c r="G973" s="34" t="str">
        <f>IFERROR(VLOOKUP($B973,'Data '!$B:$H,7,0)," ")</f>
        <v xml:space="preserve"> </v>
      </c>
      <c r="H973" s="34" t="str">
        <f>IFERROR(VLOOKUP($B973,'Data '!$B:$S,18,0)," ")</f>
        <v xml:space="preserve"> </v>
      </c>
      <c r="I973" s="43" t="str">
        <f>IFERROR(VLOOKUP(B973,'Data '!$B:$G,6,0)," ")</f>
        <v xml:space="preserve"> </v>
      </c>
      <c r="J973" s="50"/>
      <c r="K973" s="50"/>
      <c r="L973" s="50"/>
      <c r="M973" s="53" t="str">
        <f t="shared" si="111"/>
        <v>0</v>
      </c>
      <c r="N973" s="32" t="str">
        <f>IFERROR(VLOOKUP(B973,'Data '!$B:$AN,39,0),"0")</f>
        <v>0</v>
      </c>
      <c r="O973" s="37"/>
      <c r="P973" s="37">
        <f t="shared" si="108"/>
        <v>0</v>
      </c>
      <c r="Q973" s="50">
        <f t="shared" si="107"/>
        <v>0</v>
      </c>
      <c r="R973" s="37">
        <f t="shared" si="109"/>
        <v>0</v>
      </c>
      <c r="S973" s="38">
        <f t="shared" si="110"/>
        <v>0</v>
      </c>
    </row>
    <row r="974" spans="1:19" x14ac:dyDescent="0.25">
      <c r="A974" s="31">
        <f t="shared" si="106"/>
        <v>973</v>
      </c>
      <c r="B974" s="99"/>
      <c r="C974" s="33" t="str">
        <f>IFERROR(VLOOKUP(B974,'Data '!$B:$H,3,0)," ")</f>
        <v xml:space="preserve"> </v>
      </c>
      <c r="D974" s="33" t="str">
        <f>IFERROR(VLOOKUP($B974,'Data '!$B:$H,4,0)," ")</f>
        <v xml:space="preserve"> </v>
      </c>
      <c r="E974" s="33" t="str">
        <f>IFERROR(VLOOKUP($B974,'Data '!$B:$H,4,0)," ")</f>
        <v xml:space="preserve"> </v>
      </c>
      <c r="F974" s="33" t="str">
        <f>IFERROR(VLOOKUP($B974,'Data '!$B:$H,5,0)," ")</f>
        <v xml:space="preserve"> </v>
      </c>
      <c r="G974" s="34" t="str">
        <f>IFERROR(VLOOKUP($B974,'Data '!$B:$H,7,0)," ")</f>
        <v xml:space="preserve"> </v>
      </c>
      <c r="H974" s="34" t="str">
        <f>IFERROR(VLOOKUP($B974,'Data '!$B:$S,18,0)," ")</f>
        <v xml:space="preserve"> </v>
      </c>
      <c r="I974" s="43" t="str">
        <f>IFERROR(VLOOKUP(B974,'Data '!$B:$G,6,0)," ")</f>
        <v xml:space="preserve"> </v>
      </c>
      <c r="J974" s="50"/>
      <c r="K974" s="50"/>
      <c r="L974" s="50"/>
      <c r="M974" s="53" t="str">
        <f t="shared" si="111"/>
        <v>0</v>
      </c>
      <c r="N974" s="32" t="str">
        <f>IFERROR(VLOOKUP(B974,'Data '!$B:$AN,39,0),"0")</f>
        <v>0</v>
      </c>
      <c r="O974" s="37"/>
      <c r="P974" s="37">
        <f t="shared" si="108"/>
        <v>0</v>
      </c>
      <c r="Q974" s="50">
        <f t="shared" si="107"/>
        <v>0</v>
      </c>
      <c r="R974" s="37">
        <f t="shared" si="109"/>
        <v>0</v>
      </c>
      <c r="S974" s="38">
        <f t="shared" si="110"/>
        <v>0</v>
      </c>
    </row>
    <row r="975" spans="1:19" x14ac:dyDescent="0.25">
      <c r="A975" s="31">
        <f t="shared" si="106"/>
        <v>974</v>
      </c>
      <c r="B975" s="99"/>
      <c r="C975" s="33" t="str">
        <f>IFERROR(VLOOKUP(B975,'Data '!$B:$H,3,0)," ")</f>
        <v xml:space="preserve"> </v>
      </c>
      <c r="D975" s="33" t="str">
        <f>IFERROR(VLOOKUP($B975,'Data '!$B:$H,4,0)," ")</f>
        <v xml:space="preserve"> </v>
      </c>
      <c r="E975" s="33" t="str">
        <f>IFERROR(VLOOKUP($B975,'Data '!$B:$H,4,0)," ")</f>
        <v xml:space="preserve"> </v>
      </c>
      <c r="F975" s="33" t="str">
        <f>IFERROR(VLOOKUP($B975,'Data '!$B:$H,5,0)," ")</f>
        <v xml:space="preserve"> </v>
      </c>
      <c r="G975" s="34" t="str">
        <f>IFERROR(VLOOKUP($B975,'Data '!$B:$H,7,0)," ")</f>
        <v xml:space="preserve"> </v>
      </c>
      <c r="H975" s="34" t="str">
        <f>IFERROR(VLOOKUP($B975,'Data '!$B:$S,18,0)," ")</f>
        <v xml:space="preserve"> </v>
      </c>
      <c r="I975" s="43" t="str">
        <f>IFERROR(VLOOKUP(B975,'Data '!$B:$G,6,0)," ")</f>
        <v xml:space="preserve"> </v>
      </c>
      <c r="J975" s="50"/>
      <c r="K975" s="50"/>
      <c r="L975" s="50"/>
      <c r="M975" s="53" t="str">
        <f t="shared" si="111"/>
        <v>0</v>
      </c>
      <c r="N975" s="32" t="str">
        <f>IFERROR(VLOOKUP(B975,'Data '!$B:$AN,39,0),"0")</f>
        <v>0</v>
      </c>
      <c r="O975" s="37"/>
      <c r="P975" s="37">
        <f t="shared" si="108"/>
        <v>0</v>
      </c>
      <c r="Q975" s="50">
        <f t="shared" si="107"/>
        <v>0</v>
      </c>
      <c r="R975" s="37">
        <f t="shared" si="109"/>
        <v>0</v>
      </c>
      <c r="S975" s="38">
        <f t="shared" si="110"/>
        <v>0</v>
      </c>
    </row>
    <row r="976" spans="1:19" x14ac:dyDescent="0.25">
      <c r="A976" s="31">
        <f t="shared" si="106"/>
        <v>975</v>
      </c>
      <c r="B976" s="99"/>
      <c r="C976" s="33" t="str">
        <f>IFERROR(VLOOKUP(B976,'Data '!$B:$H,3,0)," ")</f>
        <v xml:space="preserve"> </v>
      </c>
      <c r="D976" s="33" t="str">
        <f>IFERROR(VLOOKUP($B976,'Data '!$B:$H,4,0)," ")</f>
        <v xml:space="preserve"> </v>
      </c>
      <c r="E976" s="33" t="str">
        <f>IFERROR(VLOOKUP($B976,'Data '!$B:$H,4,0)," ")</f>
        <v xml:space="preserve"> </v>
      </c>
      <c r="F976" s="33" t="str">
        <f>IFERROR(VLOOKUP($B976,'Data '!$B:$H,5,0)," ")</f>
        <v xml:space="preserve"> </v>
      </c>
      <c r="G976" s="34" t="str">
        <f>IFERROR(VLOOKUP($B976,'Data '!$B:$H,7,0)," ")</f>
        <v xml:space="preserve"> </v>
      </c>
      <c r="H976" s="34" t="str">
        <f>IFERROR(VLOOKUP($B976,'Data '!$B:$S,18,0)," ")</f>
        <v xml:space="preserve"> </v>
      </c>
      <c r="I976" s="43" t="str">
        <f>IFERROR(VLOOKUP(B976,'Data '!$B:$G,6,0)," ")</f>
        <v xml:space="preserve"> </v>
      </c>
      <c r="J976" s="50"/>
      <c r="K976" s="50"/>
      <c r="L976" s="50"/>
      <c r="M976" s="53" t="str">
        <f t="shared" si="111"/>
        <v>0</v>
      </c>
      <c r="N976" s="32" t="str">
        <f>IFERROR(VLOOKUP(B976,'Data '!$B:$AN,39,0),"0")</f>
        <v>0</v>
      </c>
      <c r="O976" s="37"/>
      <c r="P976" s="37">
        <f t="shared" si="108"/>
        <v>0</v>
      </c>
      <c r="Q976" s="50">
        <f t="shared" si="107"/>
        <v>0</v>
      </c>
      <c r="R976" s="37">
        <f t="shared" si="109"/>
        <v>0</v>
      </c>
      <c r="S976" s="38">
        <f t="shared" si="110"/>
        <v>0</v>
      </c>
    </row>
    <row r="977" spans="1:19" x14ac:dyDescent="0.25">
      <c r="A977" s="31">
        <f t="shared" si="106"/>
        <v>976</v>
      </c>
      <c r="B977" s="99"/>
      <c r="C977" s="33" t="str">
        <f>IFERROR(VLOOKUP(B977,'Data '!$B:$H,3,0)," ")</f>
        <v xml:space="preserve"> </v>
      </c>
      <c r="D977" s="33" t="str">
        <f>IFERROR(VLOOKUP($B977,'Data '!$B:$H,4,0)," ")</f>
        <v xml:space="preserve"> </v>
      </c>
      <c r="E977" s="33" t="str">
        <f>IFERROR(VLOOKUP($B977,'Data '!$B:$H,4,0)," ")</f>
        <v xml:space="preserve"> </v>
      </c>
      <c r="F977" s="33" t="str">
        <f>IFERROR(VLOOKUP($B977,'Data '!$B:$H,5,0)," ")</f>
        <v xml:space="preserve"> </v>
      </c>
      <c r="G977" s="34" t="str">
        <f>IFERROR(VLOOKUP($B977,'Data '!$B:$H,7,0)," ")</f>
        <v xml:space="preserve"> </v>
      </c>
      <c r="H977" s="34" t="str">
        <f>IFERROR(VLOOKUP($B977,'Data '!$B:$S,18,0)," ")</f>
        <v xml:space="preserve"> </v>
      </c>
      <c r="I977" s="43" t="str">
        <f>IFERROR(VLOOKUP(B977,'Data '!$B:$G,6,0)," ")</f>
        <v xml:space="preserve"> </v>
      </c>
      <c r="J977" s="50"/>
      <c r="K977" s="50"/>
      <c r="L977" s="50"/>
      <c r="M977" s="53" t="str">
        <f t="shared" si="111"/>
        <v>0</v>
      </c>
      <c r="N977" s="32" t="str">
        <f>IFERROR(VLOOKUP(B977,'Data '!$B:$AN,39,0),"0")</f>
        <v>0</v>
      </c>
      <c r="O977" s="37"/>
      <c r="P977" s="37">
        <f t="shared" si="108"/>
        <v>0</v>
      </c>
      <c r="Q977" s="50">
        <f t="shared" si="107"/>
        <v>0</v>
      </c>
      <c r="R977" s="37">
        <f t="shared" si="109"/>
        <v>0</v>
      </c>
      <c r="S977" s="38">
        <f t="shared" si="110"/>
        <v>0</v>
      </c>
    </row>
    <row r="978" spans="1:19" x14ac:dyDescent="0.25">
      <c r="A978" s="31">
        <f t="shared" si="106"/>
        <v>977</v>
      </c>
      <c r="B978" s="99"/>
      <c r="C978" s="33" t="str">
        <f>IFERROR(VLOOKUP(B978,'Data '!$B:$H,3,0)," ")</f>
        <v xml:space="preserve"> </v>
      </c>
      <c r="D978" s="33" t="str">
        <f>IFERROR(VLOOKUP($B978,'Data '!$B:$H,4,0)," ")</f>
        <v xml:space="preserve"> </v>
      </c>
      <c r="E978" s="33" t="str">
        <f>IFERROR(VLOOKUP($B978,'Data '!$B:$H,4,0)," ")</f>
        <v xml:space="preserve"> </v>
      </c>
      <c r="F978" s="33" t="str">
        <f>IFERROR(VLOOKUP($B978,'Data '!$B:$H,5,0)," ")</f>
        <v xml:space="preserve"> </v>
      </c>
      <c r="G978" s="34" t="str">
        <f>IFERROR(VLOOKUP($B978,'Data '!$B:$H,7,0)," ")</f>
        <v xml:space="preserve"> </v>
      </c>
      <c r="H978" s="34" t="str">
        <f>IFERROR(VLOOKUP($B978,'Data '!$B:$S,18,0)," ")</f>
        <v xml:space="preserve"> </v>
      </c>
      <c r="I978" s="43" t="str">
        <f>IFERROR(VLOOKUP(B978,'Data '!$B:$G,6,0)," ")</f>
        <v xml:space="preserve"> </v>
      </c>
      <c r="J978" s="50"/>
      <c r="K978" s="50"/>
      <c r="L978" s="50"/>
      <c r="M978" s="53" t="str">
        <f t="shared" si="111"/>
        <v>0</v>
      </c>
      <c r="N978" s="32" t="str">
        <f>IFERROR(VLOOKUP(B978,'Data '!$B:$AN,39,0),"0")</f>
        <v>0</v>
      </c>
      <c r="O978" s="37"/>
      <c r="P978" s="37">
        <f t="shared" si="108"/>
        <v>0</v>
      </c>
      <c r="Q978" s="50">
        <f t="shared" si="107"/>
        <v>0</v>
      </c>
      <c r="R978" s="37">
        <f t="shared" si="109"/>
        <v>0</v>
      </c>
      <c r="S978" s="38">
        <f t="shared" si="110"/>
        <v>0</v>
      </c>
    </row>
    <row r="979" spans="1:19" x14ac:dyDescent="0.25">
      <c r="A979" s="31">
        <f t="shared" si="106"/>
        <v>978</v>
      </c>
      <c r="B979" s="99"/>
      <c r="C979" s="33" t="str">
        <f>IFERROR(VLOOKUP(B979,'Data '!$B:$H,3,0)," ")</f>
        <v xml:space="preserve"> </v>
      </c>
      <c r="D979" s="33" t="str">
        <f>IFERROR(VLOOKUP($B979,'Data '!$B:$H,4,0)," ")</f>
        <v xml:space="preserve"> </v>
      </c>
      <c r="E979" s="33" t="str">
        <f>IFERROR(VLOOKUP($B979,'Data '!$B:$H,4,0)," ")</f>
        <v xml:space="preserve"> </v>
      </c>
      <c r="F979" s="33" t="str">
        <f>IFERROR(VLOOKUP($B979,'Data '!$B:$H,5,0)," ")</f>
        <v xml:space="preserve"> </v>
      </c>
      <c r="G979" s="34" t="str">
        <f>IFERROR(VLOOKUP($B979,'Data '!$B:$H,7,0)," ")</f>
        <v xml:space="preserve"> </v>
      </c>
      <c r="H979" s="34" t="str">
        <f>IFERROR(VLOOKUP($B979,'Data '!$B:$S,18,0)," ")</f>
        <v xml:space="preserve"> </v>
      </c>
      <c r="I979" s="43" t="str">
        <f>IFERROR(VLOOKUP(B979,'Data '!$B:$G,6,0)," ")</f>
        <v xml:space="preserve"> </v>
      </c>
      <c r="J979" s="50"/>
      <c r="K979" s="50"/>
      <c r="L979" s="50"/>
      <c r="M979" s="53" t="str">
        <f t="shared" si="111"/>
        <v>0</v>
      </c>
      <c r="N979" s="32" t="str">
        <f>IFERROR(VLOOKUP(B979,'Data '!$B:$AN,39,0),"0")</f>
        <v>0</v>
      </c>
      <c r="O979" s="37"/>
      <c r="P979" s="37">
        <f t="shared" si="108"/>
        <v>0</v>
      </c>
      <c r="Q979" s="50">
        <f t="shared" si="107"/>
        <v>0</v>
      </c>
      <c r="R979" s="37">
        <f t="shared" si="109"/>
        <v>0</v>
      </c>
      <c r="S979" s="38">
        <f t="shared" si="110"/>
        <v>0</v>
      </c>
    </row>
    <row r="980" spans="1:19" x14ac:dyDescent="0.25">
      <c r="A980" s="31">
        <f t="shared" si="106"/>
        <v>979</v>
      </c>
      <c r="B980" s="99"/>
      <c r="C980" s="33" t="str">
        <f>IFERROR(VLOOKUP(B980,'Data '!$B:$H,3,0)," ")</f>
        <v xml:space="preserve"> </v>
      </c>
      <c r="D980" s="33" t="str">
        <f>IFERROR(VLOOKUP($B980,'Data '!$B:$H,4,0)," ")</f>
        <v xml:space="preserve"> </v>
      </c>
      <c r="E980" s="33" t="str">
        <f>IFERROR(VLOOKUP($B980,'Data '!$B:$H,4,0)," ")</f>
        <v xml:space="preserve"> </v>
      </c>
      <c r="F980" s="33" t="str">
        <f>IFERROR(VLOOKUP($B980,'Data '!$B:$H,5,0)," ")</f>
        <v xml:space="preserve"> </v>
      </c>
      <c r="G980" s="34" t="str">
        <f>IFERROR(VLOOKUP($B980,'Data '!$B:$H,7,0)," ")</f>
        <v xml:space="preserve"> </v>
      </c>
      <c r="H980" s="34" t="str">
        <f>IFERROR(VLOOKUP($B980,'Data '!$B:$S,18,0)," ")</f>
        <v xml:space="preserve"> </v>
      </c>
      <c r="I980" s="43" t="str">
        <f>IFERROR(VLOOKUP(B980,'Data '!$B:$G,6,0)," ")</f>
        <v xml:space="preserve"> </v>
      </c>
      <c r="J980" s="50"/>
      <c r="K980" s="50"/>
      <c r="L980" s="50"/>
      <c r="M980" s="53" t="str">
        <f t="shared" si="111"/>
        <v>0</v>
      </c>
      <c r="N980" s="32" t="str">
        <f>IFERROR(VLOOKUP(B980,'Data '!$B:$AN,39,0),"0")</f>
        <v>0</v>
      </c>
      <c r="O980" s="37"/>
      <c r="P980" s="37">
        <f t="shared" si="108"/>
        <v>0</v>
      </c>
      <c r="Q980" s="50">
        <f t="shared" si="107"/>
        <v>0</v>
      </c>
      <c r="R980" s="37">
        <f t="shared" si="109"/>
        <v>0</v>
      </c>
      <c r="S980" s="38">
        <f t="shared" si="110"/>
        <v>0</v>
      </c>
    </row>
    <row r="981" spans="1:19" x14ac:dyDescent="0.25">
      <c r="A981" s="31">
        <f t="shared" si="106"/>
        <v>980</v>
      </c>
      <c r="B981" s="99"/>
      <c r="C981" s="33" t="str">
        <f>IFERROR(VLOOKUP(B981,'Data '!$B:$H,3,0)," ")</f>
        <v xml:space="preserve"> </v>
      </c>
      <c r="D981" s="33" t="str">
        <f>IFERROR(VLOOKUP($B981,'Data '!$B:$H,4,0)," ")</f>
        <v xml:space="preserve"> </v>
      </c>
      <c r="E981" s="33" t="str">
        <f>IFERROR(VLOOKUP($B981,'Data '!$B:$H,4,0)," ")</f>
        <v xml:space="preserve"> </v>
      </c>
      <c r="F981" s="33" t="str">
        <f>IFERROR(VLOOKUP($B981,'Data '!$B:$H,5,0)," ")</f>
        <v xml:space="preserve"> </v>
      </c>
      <c r="G981" s="34" t="str">
        <f>IFERROR(VLOOKUP($B981,'Data '!$B:$H,7,0)," ")</f>
        <v xml:space="preserve"> </v>
      </c>
      <c r="H981" s="34" t="str">
        <f>IFERROR(VLOOKUP($B981,'Data '!$B:$S,18,0)," ")</f>
        <v xml:space="preserve"> </v>
      </c>
      <c r="I981" s="43" t="str">
        <f>IFERROR(VLOOKUP(B981,'Data '!$B:$G,6,0)," ")</f>
        <v xml:space="preserve"> </v>
      </c>
      <c r="J981" s="50"/>
      <c r="K981" s="50"/>
      <c r="L981" s="50"/>
      <c r="M981" s="53" t="str">
        <f t="shared" si="111"/>
        <v>0</v>
      </c>
      <c r="N981" s="32" t="str">
        <f>IFERROR(VLOOKUP(B981,'Data '!$B:$AN,39,0),"0")</f>
        <v>0</v>
      </c>
      <c r="O981" s="37"/>
      <c r="P981" s="37">
        <f t="shared" si="108"/>
        <v>0</v>
      </c>
      <c r="Q981" s="50">
        <f t="shared" si="107"/>
        <v>0</v>
      </c>
      <c r="R981" s="37">
        <f t="shared" si="109"/>
        <v>0</v>
      </c>
      <c r="S981" s="38">
        <f t="shared" si="110"/>
        <v>0</v>
      </c>
    </row>
    <row r="982" spans="1:19" x14ac:dyDescent="0.25">
      <c r="A982" s="31">
        <f t="shared" si="106"/>
        <v>981</v>
      </c>
      <c r="B982" s="99"/>
      <c r="C982" s="33" t="str">
        <f>IFERROR(VLOOKUP(B982,'Data '!$B:$H,3,0)," ")</f>
        <v xml:space="preserve"> </v>
      </c>
      <c r="D982" s="33" t="str">
        <f>IFERROR(VLOOKUP($B982,'Data '!$B:$H,4,0)," ")</f>
        <v xml:space="preserve"> </v>
      </c>
      <c r="E982" s="33" t="str">
        <f>IFERROR(VLOOKUP($B982,'Data '!$B:$H,4,0)," ")</f>
        <v xml:space="preserve"> </v>
      </c>
      <c r="F982" s="33" t="str">
        <f>IFERROR(VLOOKUP($B982,'Data '!$B:$H,5,0)," ")</f>
        <v xml:space="preserve"> </v>
      </c>
      <c r="G982" s="34" t="str">
        <f>IFERROR(VLOOKUP($B982,'Data '!$B:$H,7,0)," ")</f>
        <v xml:space="preserve"> </v>
      </c>
      <c r="H982" s="34" t="str">
        <f>IFERROR(VLOOKUP($B982,'Data '!$B:$S,18,0)," ")</f>
        <v xml:space="preserve"> </v>
      </c>
      <c r="I982" s="43" t="str">
        <f>IFERROR(VLOOKUP(B982,'Data '!$B:$G,6,0)," ")</f>
        <v xml:space="preserve"> </v>
      </c>
      <c r="J982" s="50"/>
      <c r="K982" s="50"/>
      <c r="L982" s="50"/>
      <c r="M982" s="53" t="str">
        <f t="shared" si="111"/>
        <v>0</v>
      </c>
      <c r="N982" s="32" t="str">
        <f>IFERROR(VLOOKUP(B982,'Data '!$B:$AN,39,0),"0")</f>
        <v>0</v>
      </c>
      <c r="O982" s="37"/>
      <c r="P982" s="37">
        <f t="shared" si="108"/>
        <v>0</v>
      </c>
      <c r="Q982" s="50">
        <f t="shared" si="107"/>
        <v>0</v>
      </c>
      <c r="R982" s="37">
        <f t="shared" si="109"/>
        <v>0</v>
      </c>
      <c r="S982" s="38">
        <f t="shared" si="110"/>
        <v>0</v>
      </c>
    </row>
    <row r="983" spans="1:19" x14ac:dyDescent="0.25">
      <c r="A983" s="31">
        <f t="shared" si="106"/>
        <v>982</v>
      </c>
      <c r="B983" s="99"/>
      <c r="C983" s="33" t="str">
        <f>IFERROR(VLOOKUP(B983,'Data '!$B:$H,3,0)," ")</f>
        <v xml:space="preserve"> </v>
      </c>
      <c r="D983" s="33" t="str">
        <f>IFERROR(VLOOKUP($B983,'Data '!$B:$H,4,0)," ")</f>
        <v xml:space="preserve"> </v>
      </c>
      <c r="E983" s="33" t="str">
        <f>IFERROR(VLOOKUP($B983,'Data '!$B:$H,4,0)," ")</f>
        <v xml:space="preserve"> </v>
      </c>
      <c r="F983" s="33" t="str">
        <f>IFERROR(VLOOKUP($B983,'Data '!$B:$H,5,0)," ")</f>
        <v xml:space="preserve"> </v>
      </c>
      <c r="G983" s="34" t="str">
        <f>IFERROR(VLOOKUP($B983,'Data '!$B:$H,7,0)," ")</f>
        <v xml:space="preserve"> </v>
      </c>
      <c r="H983" s="34" t="str">
        <f>IFERROR(VLOOKUP($B983,'Data '!$B:$S,18,0)," ")</f>
        <v xml:space="preserve"> </v>
      </c>
      <c r="I983" s="43" t="str">
        <f>IFERROR(VLOOKUP(B983,'Data '!$B:$G,6,0)," ")</f>
        <v xml:space="preserve"> </v>
      </c>
      <c r="J983" s="50"/>
      <c r="K983" s="50"/>
      <c r="L983" s="50"/>
      <c r="M983" s="53" t="str">
        <f t="shared" si="111"/>
        <v>0</v>
      </c>
      <c r="N983" s="32" t="str">
        <f>IFERROR(VLOOKUP(B983,'Data '!$B:$AN,39,0),"0")</f>
        <v>0</v>
      </c>
      <c r="O983" s="37"/>
      <c r="P983" s="37">
        <f t="shared" si="108"/>
        <v>0</v>
      </c>
      <c r="Q983" s="50">
        <f t="shared" si="107"/>
        <v>0</v>
      </c>
      <c r="R983" s="37">
        <f t="shared" si="109"/>
        <v>0</v>
      </c>
      <c r="S983" s="38">
        <f t="shared" si="110"/>
        <v>0</v>
      </c>
    </row>
    <row r="984" spans="1:19" x14ac:dyDescent="0.25">
      <c r="A984" s="31">
        <f t="shared" si="106"/>
        <v>983</v>
      </c>
      <c r="B984" s="99"/>
      <c r="C984" s="33" t="str">
        <f>IFERROR(VLOOKUP(B984,'Data '!$B:$H,3,0)," ")</f>
        <v xml:space="preserve"> </v>
      </c>
      <c r="D984" s="33" t="str">
        <f>IFERROR(VLOOKUP($B984,'Data '!$B:$H,4,0)," ")</f>
        <v xml:space="preserve"> </v>
      </c>
      <c r="E984" s="33" t="str">
        <f>IFERROR(VLOOKUP($B984,'Data '!$B:$H,4,0)," ")</f>
        <v xml:space="preserve"> </v>
      </c>
      <c r="F984" s="33" t="str">
        <f>IFERROR(VLOOKUP($B984,'Data '!$B:$H,5,0)," ")</f>
        <v xml:space="preserve"> </v>
      </c>
      <c r="G984" s="34" t="str">
        <f>IFERROR(VLOOKUP($B984,'Data '!$B:$H,7,0)," ")</f>
        <v xml:space="preserve"> </v>
      </c>
      <c r="H984" s="34" t="str">
        <f>IFERROR(VLOOKUP($B984,'Data '!$B:$S,18,0)," ")</f>
        <v xml:space="preserve"> </v>
      </c>
      <c r="I984" s="43" t="str">
        <f>IFERROR(VLOOKUP(B984,'Data '!$B:$G,6,0)," ")</f>
        <v xml:space="preserve"> </v>
      </c>
      <c r="J984" s="50"/>
      <c r="K984" s="50"/>
      <c r="L984" s="50"/>
      <c r="M984" s="53" t="str">
        <f t="shared" si="111"/>
        <v>0</v>
      </c>
      <c r="N984" s="32" t="str">
        <f>IFERROR(VLOOKUP(B984,'Data '!$B:$AN,39,0),"0")</f>
        <v>0</v>
      </c>
      <c r="O984" s="37"/>
      <c r="P984" s="37">
        <f t="shared" si="108"/>
        <v>0</v>
      </c>
      <c r="Q984" s="50">
        <f t="shared" si="107"/>
        <v>0</v>
      </c>
      <c r="R984" s="37">
        <f t="shared" si="109"/>
        <v>0</v>
      </c>
      <c r="S984" s="38">
        <f t="shared" si="110"/>
        <v>0</v>
      </c>
    </row>
    <row r="985" spans="1:19" x14ac:dyDescent="0.25">
      <c r="A985" s="31">
        <f t="shared" si="106"/>
        <v>984</v>
      </c>
      <c r="B985" s="99"/>
      <c r="C985" s="33" t="str">
        <f>IFERROR(VLOOKUP(B985,'Data '!$B:$H,3,0)," ")</f>
        <v xml:space="preserve"> </v>
      </c>
      <c r="D985" s="33" t="str">
        <f>IFERROR(VLOOKUP($B985,'Data '!$B:$H,4,0)," ")</f>
        <v xml:space="preserve"> </v>
      </c>
      <c r="E985" s="33" t="str">
        <f>IFERROR(VLOOKUP($B985,'Data '!$B:$H,4,0)," ")</f>
        <v xml:space="preserve"> </v>
      </c>
      <c r="F985" s="33" t="str">
        <f>IFERROR(VLOOKUP($B985,'Data '!$B:$H,5,0)," ")</f>
        <v xml:space="preserve"> </v>
      </c>
      <c r="G985" s="34" t="str">
        <f>IFERROR(VLOOKUP($B985,'Data '!$B:$H,7,0)," ")</f>
        <v xml:space="preserve"> </v>
      </c>
      <c r="H985" s="34" t="str">
        <f>IFERROR(VLOOKUP($B985,'Data '!$B:$S,18,0)," ")</f>
        <v xml:space="preserve"> </v>
      </c>
      <c r="I985" s="43" t="str">
        <f>IFERROR(VLOOKUP(B985,'Data '!$B:$G,6,0)," ")</f>
        <v xml:space="preserve"> </v>
      </c>
      <c r="J985" s="50"/>
      <c r="K985" s="50"/>
      <c r="L985" s="50"/>
      <c r="M985" s="53" t="str">
        <f t="shared" si="111"/>
        <v>0</v>
      </c>
      <c r="N985" s="32" t="str">
        <f>IFERROR(VLOOKUP(B985,'Data '!$B:$AN,39,0),"0")</f>
        <v>0</v>
      </c>
      <c r="O985" s="37"/>
      <c r="P985" s="37">
        <f t="shared" si="108"/>
        <v>0</v>
      </c>
      <c r="Q985" s="50">
        <f t="shared" si="107"/>
        <v>0</v>
      </c>
      <c r="R985" s="37">
        <f t="shared" si="109"/>
        <v>0</v>
      </c>
      <c r="S985" s="38">
        <f t="shared" si="110"/>
        <v>0</v>
      </c>
    </row>
    <row r="986" spans="1:19" x14ac:dyDescent="0.25">
      <c r="A986" s="31">
        <f t="shared" si="106"/>
        <v>985</v>
      </c>
      <c r="B986" s="99"/>
      <c r="C986" s="33" t="str">
        <f>IFERROR(VLOOKUP(B986,'Data '!$B:$H,3,0)," ")</f>
        <v xml:space="preserve"> </v>
      </c>
      <c r="D986" s="33" t="str">
        <f>IFERROR(VLOOKUP($B986,'Data '!$B:$H,4,0)," ")</f>
        <v xml:space="preserve"> </v>
      </c>
      <c r="E986" s="33" t="str">
        <f>IFERROR(VLOOKUP($B986,'Data '!$B:$H,4,0)," ")</f>
        <v xml:space="preserve"> </v>
      </c>
      <c r="F986" s="33" t="str">
        <f>IFERROR(VLOOKUP($B986,'Data '!$B:$H,5,0)," ")</f>
        <v xml:space="preserve"> </v>
      </c>
      <c r="G986" s="34" t="str">
        <f>IFERROR(VLOOKUP($B986,'Data '!$B:$H,7,0)," ")</f>
        <v xml:space="preserve"> </v>
      </c>
      <c r="H986" s="34" t="str">
        <f>IFERROR(VLOOKUP($B986,'Data '!$B:$S,18,0)," ")</f>
        <v xml:space="preserve"> </v>
      </c>
      <c r="I986" s="43" t="str">
        <f>IFERROR(VLOOKUP(B986,'Data '!$B:$G,6,0)," ")</f>
        <v xml:space="preserve"> </v>
      </c>
      <c r="J986" s="50"/>
      <c r="K986" s="50"/>
      <c r="L986" s="50"/>
      <c r="M986" s="53" t="str">
        <f t="shared" si="111"/>
        <v>0</v>
      </c>
      <c r="N986" s="32" t="str">
        <f>IFERROR(VLOOKUP(B986,'Data '!$B:$AN,39,0),"0")</f>
        <v>0</v>
      </c>
      <c r="O986" s="37"/>
      <c r="P986" s="37">
        <f t="shared" si="108"/>
        <v>0</v>
      </c>
      <c r="Q986" s="50">
        <f t="shared" si="107"/>
        <v>0</v>
      </c>
      <c r="R986" s="37">
        <f t="shared" si="109"/>
        <v>0</v>
      </c>
      <c r="S986" s="38">
        <f t="shared" si="110"/>
        <v>0</v>
      </c>
    </row>
    <row r="987" spans="1:19" x14ac:dyDescent="0.25">
      <c r="A987" s="31">
        <f t="shared" si="106"/>
        <v>986</v>
      </c>
      <c r="B987" s="99"/>
      <c r="C987" s="33" t="str">
        <f>IFERROR(VLOOKUP(B987,'Data '!$B:$H,3,0)," ")</f>
        <v xml:space="preserve"> </v>
      </c>
      <c r="D987" s="33" t="str">
        <f>IFERROR(VLOOKUP($B987,'Data '!$B:$H,4,0)," ")</f>
        <v xml:space="preserve"> </v>
      </c>
      <c r="E987" s="33" t="str">
        <f>IFERROR(VLOOKUP($B987,'Data '!$B:$H,4,0)," ")</f>
        <v xml:space="preserve"> </v>
      </c>
      <c r="F987" s="33" t="str">
        <f>IFERROR(VLOOKUP($B987,'Data '!$B:$H,5,0)," ")</f>
        <v xml:space="preserve"> </v>
      </c>
      <c r="G987" s="34" t="str">
        <f>IFERROR(VLOOKUP($B987,'Data '!$B:$H,7,0)," ")</f>
        <v xml:space="preserve"> </v>
      </c>
      <c r="H987" s="34" t="str">
        <f>IFERROR(VLOOKUP($B987,'Data '!$B:$S,18,0)," ")</f>
        <v xml:space="preserve"> </v>
      </c>
      <c r="I987" s="43" t="str">
        <f>IFERROR(VLOOKUP(B987,'Data '!$B:$G,6,0)," ")</f>
        <v xml:space="preserve"> </v>
      </c>
      <c r="J987" s="50"/>
      <c r="K987" s="50"/>
      <c r="L987" s="50"/>
      <c r="M987" s="53" t="str">
        <f t="shared" si="111"/>
        <v>0</v>
      </c>
      <c r="N987" s="32" t="str">
        <f>IFERROR(VLOOKUP(B987,'Data '!$B:$AN,39,0),"0")</f>
        <v>0</v>
      </c>
      <c r="O987" s="37"/>
      <c r="P987" s="37">
        <f t="shared" si="108"/>
        <v>0</v>
      </c>
      <c r="Q987" s="50">
        <f t="shared" si="107"/>
        <v>0</v>
      </c>
      <c r="R987" s="37">
        <f t="shared" si="109"/>
        <v>0</v>
      </c>
      <c r="S987" s="38">
        <f t="shared" si="110"/>
        <v>0</v>
      </c>
    </row>
    <row r="988" spans="1:19" x14ac:dyDescent="0.25">
      <c r="A988" s="31">
        <f t="shared" si="106"/>
        <v>987</v>
      </c>
      <c r="B988" s="99"/>
      <c r="C988" s="33" t="str">
        <f>IFERROR(VLOOKUP(B988,'Data '!$B:$H,3,0)," ")</f>
        <v xml:space="preserve"> </v>
      </c>
      <c r="D988" s="33" t="str">
        <f>IFERROR(VLOOKUP($B988,'Data '!$B:$H,4,0)," ")</f>
        <v xml:space="preserve"> </v>
      </c>
      <c r="E988" s="33" t="str">
        <f>IFERROR(VLOOKUP($B988,'Data '!$B:$H,4,0)," ")</f>
        <v xml:space="preserve"> </v>
      </c>
      <c r="F988" s="33" t="str">
        <f>IFERROR(VLOOKUP($B988,'Data '!$B:$H,5,0)," ")</f>
        <v xml:space="preserve"> </v>
      </c>
      <c r="G988" s="34" t="str">
        <f>IFERROR(VLOOKUP($B988,'Data '!$B:$H,7,0)," ")</f>
        <v xml:space="preserve"> </v>
      </c>
      <c r="H988" s="34" t="str">
        <f>IFERROR(VLOOKUP($B988,'Data '!$B:$S,18,0)," ")</f>
        <v xml:space="preserve"> </v>
      </c>
      <c r="I988" s="43" t="str">
        <f>IFERROR(VLOOKUP(B988,'Data '!$B:$G,6,0)," ")</f>
        <v xml:space="preserve"> </v>
      </c>
      <c r="J988" s="50"/>
      <c r="K988" s="50"/>
      <c r="L988" s="50"/>
      <c r="M988" s="53" t="str">
        <f t="shared" si="111"/>
        <v>0</v>
      </c>
      <c r="N988" s="32" t="str">
        <f>IFERROR(VLOOKUP(B988,'Data '!$B:$AN,39,0),"0")</f>
        <v>0</v>
      </c>
      <c r="O988" s="37"/>
      <c r="P988" s="37">
        <f t="shared" si="108"/>
        <v>0</v>
      </c>
      <c r="Q988" s="50">
        <f t="shared" si="107"/>
        <v>0</v>
      </c>
      <c r="R988" s="37">
        <f t="shared" si="109"/>
        <v>0</v>
      </c>
      <c r="S988" s="38">
        <f t="shared" si="110"/>
        <v>0</v>
      </c>
    </row>
    <row r="989" spans="1:19" x14ac:dyDescent="0.25">
      <c r="A989" s="31">
        <f t="shared" si="106"/>
        <v>988</v>
      </c>
      <c r="B989" s="99"/>
      <c r="C989" s="33" t="str">
        <f>IFERROR(VLOOKUP(B989,'Data '!$B:$H,3,0)," ")</f>
        <v xml:space="preserve"> </v>
      </c>
      <c r="D989" s="33" t="str">
        <f>IFERROR(VLOOKUP($B989,'Data '!$B:$H,4,0)," ")</f>
        <v xml:space="preserve"> </v>
      </c>
      <c r="E989" s="33" t="str">
        <f>IFERROR(VLOOKUP($B989,'Data '!$B:$H,4,0)," ")</f>
        <v xml:space="preserve"> </v>
      </c>
      <c r="F989" s="33" t="str">
        <f>IFERROR(VLOOKUP($B989,'Data '!$B:$H,5,0)," ")</f>
        <v xml:space="preserve"> </v>
      </c>
      <c r="G989" s="34" t="str">
        <f>IFERROR(VLOOKUP($B989,'Data '!$B:$H,7,0)," ")</f>
        <v xml:space="preserve"> </v>
      </c>
      <c r="H989" s="34" t="str">
        <f>IFERROR(VLOOKUP($B989,'Data '!$B:$S,18,0)," ")</f>
        <v xml:space="preserve"> </v>
      </c>
      <c r="I989" s="43" t="str">
        <f>IFERROR(VLOOKUP(B989,'Data '!$B:$G,6,0)," ")</f>
        <v xml:space="preserve"> </v>
      </c>
      <c r="J989" s="50"/>
      <c r="K989" s="50"/>
      <c r="L989" s="50"/>
      <c r="M989" s="53" t="str">
        <f t="shared" si="111"/>
        <v>0</v>
      </c>
      <c r="N989" s="32" t="str">
        <f>IFERROR(VLOOKUP(B989,'Data '!$B:$AN,39,0),"0")</f>
        <v>0</v>
      </c>
      <c r="O989" s="37"/>
      <c r="P989" s="37">
        <f t="shared" si="108"/>
        <v>0</v>
      </c>
      <c r="Q989" s="50">
        <f t="shared" si="107"/>
        <v>0</v>
      </c>
      <c r="R989" s="37">
        <f t="shared" si="109"/>
        <v>0</v>
      </c>
      <c r="S989" s="38">
        <f t="shared" si="110"/>
        <v>0</v>
      </c>
    </row>
    <row r="990" spans="1:19" x14ac:dyDescent="0.25">
      <c r="A990" s="31">
        <f t="shared" si="106"/>
        <v>989</v>
      </c>
      <c r="B990" s="99"/>
      <c r="C990" s="33" t="str">
        <f>IFERROR(VLOOKUP(B990,'Data '!$B:$H,3,0)," ")</f>
        <v xml:space="preserve"> </v>
      </c>
      <c r="D990" s="33" t="str">
        <f>IFERROR(VLOOKUP($B990,'Data '!$B:$H,4,0)," ")</f>
        <v xml:space="preserve"> </v>
      </c>
      <c r="E990" s="33" t="str">
        <f>IFERROR(VLOOKUP($B990,'Data '!$B:$H,4,0)," ")</f>
        <v xml:space="preserve"> </v>
      </c>
      <c r="F990" s="33" t="str">
        <f>IFERROR(VLOOKUP($B990,'Data '!$B:$H,5,0)," ")</f>
        <v xml:space="preserve"> </v>
      </c>
      <c r="G990" s="34" t="str">
        <f>IFERROR(VLOOKUP($B990,'Data '!$B:$H,7,0)," ")</f>
        <v xml:space="preserve"> </v>
      </c>
      <c r="H990" s="34" t="str">
        <f>IFERROR(VLOOKUP($B990,'Data '!$B:$S,18,0)," ")</f>
        <v xml:space="preserve"> </v>
      </c>
      <c r="I990" s="43" t="str">
        <f>IFERROR(VLOOKUP(B990,'Data '!$B:$G,6,0)," ")</f>
        <v xml:space="preserve"> </v>
      </c>
      <c r="J990" s="50"/>
      <c r="K990" s="50"/>
      <c r="L990" s="50"/>
      <c r="M990" s="53" t="str">
        <f t="shared" si="111"/>
        <v>0</v>
      </c>
      <c r="N990" s="32" t="str">
        <f>IFERROR(VLOOKUP(B990,'Data '!$B:$AN,39,0),"0")</f>
        <v>0</v>
      </c>
      <c r="O990" s="37"/>
      <c r="P990" s="37">
        <f t="shared" si="108"/>
        <v>0</v>
      </c>
      <c r="Q990" s="50">
        <f t="shared" si="107"/>
        <v>0</v>
      </c>
      <c r="R990" s="37">
        <f t="shared" si="109"/>
        <v>0</v>
      </c>
      <c r="S990" s="38">
        <f t="shared" si="110"/>
        <v>0</v>
      </c>
    </row>
    <row r="991" spans="1:19" x14ac:dyDescent="0.25">
      <c r="A991" s="31">
        <f t="shared" si="106"/>
        <v>990</v>
      </c>
      <c r="B991" s="99"/>
      <c r="C991" s="33" t="str">
        <f>IFERROR(VLOOKUP(B991,'Data '!$B:$H,3,0)," ")</f>
        <v xml:space="preserve"> </v>
      </c>
      <c r="D991" s="33" t="str">
        <f>IFERROR(VLOOKUP($B991,'Data '!$B:$H,4,0)," ")</f>
        <v xml:space="preserve"> </v>
      </c>
      <c r="E991" s="33" t="str">
        <f>IFERROR(VLOOKUP($B991,'Data '!$B:$H,4,0)," ")</f>
        <v xml:space="preserve"> </v>
      </c>
      <c r="F991" s="33" t="str">
        <f>IFERROR(VLOOKUP($B991,'Data '!$B:$H,5,0)," ")</f>
        <v xml:space="preserve"> </v>
      </c>
      <c r="G991" s="34" t="str">
        <f>IFERROR(VLOOKUP($B991,'Data '!$B:$H,7,0)," ")</f>
        <v xml:space="preserve"> </v>
      </c>
      <c r="H991" s="34" t="str">
        <f>IFERROR(VLOOKUP($B991,'Data '!$B:$S,18,0)," ")</f>
        <v xml:space="preserve"> </v>
      </c>
      <c r="I991" s="43" t="str">
        <f>IFERROR(VLOOKUP(B991,'Data '!$B:$G,6,0)," ")</f>
        <v xml:space="preserve"> </v>
      </c>
      <c r="J991" s="50"/>
      <c r="K991" s="50"/>
      <c r="L991" s="50"/>
      <c r="M991" s="53" t="str">
        <f t="shared" si="111"/>
        <v>0</v>
      </c>
      <c r="N991" s="32" t="str">
        <f>IFERROR(VLOOKUP(B991,'Data '!$B:$AN,39,0),"0")</f>
        <v>0</v>
      </c>
      <c r="O991" s="37"/>
      <c r="P991" s="37">
        <f t="shared" si="108"/>
        <v>0</v>
      </c>
      <c r="Q991" s="50">
        <f t="shared" si="107"/>
        <v>0</v>
      </c>
      <c r="R991" s="37">
        <f t="shared" si="109"/>
        <v>0</v>
      </c>
      <c r="S991" s="38">
        <f t="shared" si="110"/>
        <v>0</v>
      </c>
    </row>
    <row r="992" spans="1:19" x14ac:dyDescent="0.25">
      <c r="A992" s="31">
        <f t="shared" si="106"/>
        <v>991</v>
      </c>
      <c r="B992" s="99"/>
      <c r="C992" s="33" t="str">
        <f>IFERROR(VLOOKUP(B992,'Data '!$B:$H,3,0)," ")</f>
        <v xml:space="preserve"> </v>
      </c>
      <c r="D992" s="33" t="str">
        <f>IFERROR(VLOOKUP($B992,'Data '!$B:$H,4,0)," ")</f>
        <v xml:space="preserve"> </v>
      </c>
      <c r="E992" s="33" t="str">
        <f>IFERROR(VLOOKUP($B992,'Data '!$B:$H,4,0)," ")</f>
        <v xml:space="preserve"> </v>
      </c>
      <c r="F992" s="33" t="str">
        <f>IFERROR(VLOOKUP($B992,'Data '!$B:$H,5,0)," ")</f>
        <v xml:space="preserve"> </v>
      </c>
      <c r="G992" s="34" t="str">
        <f>IFERROR(VLOOKUP($B992,'Data '!$B:$H,7,0)," ")</f>
        <v xml:space="preserve"> </v>
      </c>
      <c r="H992" s="34" t="str">
        <f>IFERROR(VLOOKUP($B992,'Data '!$B:$S,18,0)," ")</f>
        <v xml:space="preserve"> </v>
      </c>
      <c r="I992" s="43" t="str">
        <f>IFERROR(VLOOKUP(B992,'Data '!$B:$G,6,0)," ")</f>
        <v xml:space="preserve"> </v>
      </c>
      <c r="J992" s="50"/>
      <c r="K992" s="50"/>
      <c r="L992" s="50"/>
      <c r="M992" s="53" t="str">
        <f t="shared" si="111"/>
        <v>0</v>
      </c>
      <c r="N992" s="32" t="str">
        <f>IFERROR(VLOOKUP(B992,'Data '!$B:$AN,39,0),"0")</f>
        <v>0</v>
      </c>
      <c r="O992" s="37"/>
      <c r="P992" s="37">
        <f t="shared" si="108"/>
        <v>0</v>
      </c>
      <c r="Q992" s="50">
        <f t="shared" si="107"/>
        <v>0</v>
      </c>
      <c r="R992" s="37">
        <f t="shared" si="109"/>
        <v>0</v>
      </c>
      <c r="S992" s="38">
        <f t="shared" si="110"/>
        <v>0</v>
      </c>
    </row>
    <row r="993" spans="1:19" x14ac:dyDescent="0.25">
      <c r="A993" s="31">
        <f t="shared" si="106"/>
        <v>992</v>
      </c>
      <c r="B993" s="99"/>
      <c r="C993" s="33" t="str">
        <f>IFERROR(VLOOKUP(B993,'Data '!$B:$H,3,0)," ")</f>
        <v xml:space="preserve"> </v>
      </c>
      <c r="D993" s="33" t="str">
        <f>IFERROR(VLOOKUP($B993,'Data '!$B:$H,4,0)," ")</f>
        <v xml:space="preserve"> </v>
      </c>
      <c r="E993" s="33" t="str">
        <f>IFERROR(VLOOKUP($B993,'Data '!$B:$H,4,0)," ")</f>
        <v xml:space="preserve"> </v>
      </c>
      <c r="F993" s="33" t="str">
        <f>IFERROR(VLOOKUP($B993,'Data '!$B:$H,5,0)," ")</f>
        <v xml:space="preserve"> </v>
      </c>
      <c r="G993" s="34" t="str">
        <f>IFERROR(VLOOKUP($B993,'Data '!$B:$H,7,0)," ")</f>
        <v xml:space="preserve"> </v>
      </c>
      <c r="H993" s="34" t="str">
        <f>IFERROR(VLOOKUP($B993,'Data '!$B:$S,18,0)," ")</f>
        <v xml:space="preserve"> </v>
      </c>
      <c r="I993" s="43" t="str">
        <f>IFERROR(VLOOKUP(B993,'Data '!$B:$G,6,0)," ")</f>
        <v xml:space="preserve"> </v>
      </c>
      <c r="J993" s="50"/>
      <c r="K993" s="50"/>
      <c r="L993" s="50"/>
      <c r="M993" s="53" t="str">
        <f t="shared" si="111"/>
        <v>0</v>
      </c>
      <c r="N993" s="32" t="str">
        <f>IFERROR(VLOOKUP(B993,'Data '!$B:$AN,39,0),"0")</f>
        <v>0</v>
      </c>
      <c r="O993" s="37"/>
      <c r="P993" s="37">
        <f t="shared" si="108"/>
        <v>0</v>
      </c>
      <c r="Q993" s="50">
        <f t="shared" si="107"/>
        <v>0</v>
      </c>
      <c r="R993" s="37">
        <f t="shared" si="109"/>
        <v>0</v>
      </c>
      <c r="S993" s="38">
        <f t="shared" si="110"/>
        <v>0</v>
      </c>
    </row>
    <row r="994" spans="1:19" x14ac:dyDescent="0.25">
      <c r="A994" s="31">
        <f t="shared" si="106"/>
        <v>993</v>
      </c>
      <c r="B994" s="99"/>
      <c r="C994" s="33" t="str">
        <f>IFERROR(VLOOKUP(B994,'Data '!$B:$H,3,0)," ")</f>
        <v xml:space="preserve"> </v>
      </c>
      <c r="D994" s="33" t="str">
        <f>IFERROR(VLOOKUP($B994,'Data '!$B:$H,4,0)," ")</f>
        <v xml:space="preserve"> </v>
      </c>
      <c r="E994" s="33" t="str">
        <f>IFERROR(VLOOKUP($B994,'Data '!$B:$H,4,0)," ")</f>
        <v xml:space="preserve"> </v>
      </c>
      <c r="F994" s="33" t="str">
        <f>IFERROR(VLOOKUP($B994,'Data '!$B:$H,5,0)," ")</f>
        <v xml:space="preserve"> </v>
      </c>
      <c r="G994" s="34" t="str">
        <f>IFERROR(VLOOKUP($B994,'Data '!$B:$H,7,0)," ")</f>
        <v xml:space="preserve"> </v>
      </c>
      <c r="H994" s="34" t="str">
        <f>IFERROR(VLOOKUP($B994,'Data '!$B:$S,18,0)," ")</f>
        <v xml:space="preserve"> </v>
      </c>
      <c r="I994" s="43" t="str">
        <f>IFERROR(VLOOKUP(B994,'Data '!$B:$G,6,0)," ")</f>
        <v xml:space="preserve"> </v>
      </c>
      <c r="J994" s="50"/>
      <c r="K994" s="50"/>
      <c r="L994" s="50"/>
      <c r="M994" s="53" t="str">
        <f t="shared" si="111"/>
        <v>0</v>
      </c>
      <c r="N994" s="32" t="str">
        <f>IFERROR(VLOOKUP(B994,'Data '!$B:$AN,39,0),"0")</f>
        <v>0</v>
      </c>
      <c r="O994" s="37"/>
      <c r="P994" s="37">
        <f t="shared" si="108"/>
        <v>0</v>
      </c>
      <c r="Q994" s="50">
        <f t="shared" si="107"/>
        <v>0</v>
      </c>
      <c r="R994" s="37">
        <f t="shared" si="109"/>
        <v>0</v>
      </c>
      <c r="S994" s="38">
        <f t="shared" si="110"/>
        <v>0</v>
      </c>
    </row>
    <row r="995" spans="1:19" x14ac:dyDescent="0.25">
      <c r="A995" s="31">
        <f t="shared" si="106"/>
        <v>994</v>
      </c>
      <c r="B995" s="99"/>
      <c r="C995" s="33" t="str">
        <f>IFERROR(VLOOKUP(B995,'Data '!$B:$H,3,0)," ")</f>
        <v xml:space="preserve"> </v>
      </c>
      <c r="D995" s="33" t="str">
        <f>IFERROR(VLOOKUP($B995,'Data '!$B:$H,4,0)," ")</f>
        <v xml:space="preserve"> </v>
      </c>
      <c r="E995" s="33" t="str">
        <f>IFERROR(VLOOKUP($B995,'Data '!$B:$H,4,0)," ")</f>
        <v xml:space="preserve"> </v>
      </c>
      <c r="F995" s="33" t="str">
        <f>IFERROR(VLOOKUP($B995,'Data '!$B:$H,5,0)," ")</f>
        <v xml:space="preserve"> </v>
      </c>
      <c r="G995" s="34" t="str">
        <f>IFERROR(VLOOKUP($B995,'Data '!$B:$H,7,0)," ")</f>
        <v xml:space="preserve"> </v>
      </c>
      <c r="H995" s="34" t="str">
        <f>IFERROR(VLOOKUP($B995,'Data '!$B:$S,18,0)," ")</f>
        <v xml:space="preserve"> </v>
      </c>
      <c r="I995" s="43" t="str">
        <f>IFERROR(VLOOKUP(B995,'Data '!$B:$G,6,0)," ")</f>
        <v xml:space="preserve"> </v>
      </c>
      <c r="J995" s="50"/>
      <c r="K995" s="50"/>
      <c r="L995" s="50"/>
      <c r="M995" s="53" t="str">
        <f t="shared" si="111"/>
        <v>0</v>
      </c>
      <c r="N995" s="32" t="str">
        <f>IFERROR(VLOOKUP(B995,'Data '!$B:$AN,39,0),"0")</f>
        <v>0</v>
      </c>
      <c r="O995" s="37"/>
      <c r="P995" s="37">
        <f t="shared" si="108"/>
        <v>0</v>
      </c>
      <c r="Q995" s="50">
        <f t="shared" si="107"/>
        <v>0</v>
      </c>
      <c r="R995" s="37">
        <f t="shared" si="109"/>
        <v>0</v>
      </c>
      <c r="S995" s="38">
        <f t="shared" si="110"/>
        <v>0</v>
      </c>
    </row>
    <row r="996" spans="1:19" x14ac:dyDescent="0.25">
      <c r="A996" s="31">
        <f t="shared" si="106"/>
        <v>995</v>
      </c>
      <c r="B996" s="99"/>
      <c r="C996" s="33" t="str">
        <f>IFERROR(VLOOKUP(B996,'Data '!$B:$H,3,0)," ")</f>
        <v xml:space="preserve"> </v>
      </c>
      <c r="D996" s="33" t="str">
        <f>IFERROR(VLOOKUP($B996,'Data '!$B:$H,4,0)," ")</f>
        <v xml:space="preserve"> </v>
      </c>
      <c r="E996" s="33" t="str">
        <f>IFERROR(VLOOKUP($B996,'Data '!$B:$H,4,0)," ")</f>
        <v xml:space="preserve"> </v>
      </c>
      <c r="F996" s="33" t="str">
        <f>IFERROR(VLOOKUP($B996,'Data '!$B:$H,5,0)," ")</f>
        <v xml:space="preserve"> </v>
      </c>
      <c r="G996" s="34" t="str">
        <f>IFERROR(VLOOKUP($B996,'Data '!$B:$H,7,0)," ")</f>
        <v xml:space="preserve"> </v>
      </c>
      <c r="H996" s="34" t="str">
        <f>IFERROR(VLOOKUP($B996,'Data '!$B:$S,18,0)," ")</f>
        <v xml:space="preserve"> </v>
      </c>
      <c r="I996" s="43" t="str">
        <f>IFERROR(VLOOKUP(B996,'Data '!$B:$G,6,0)," ")</f>
        <v xml:space="preserve"> </v>
      </c>
      <c r="J996" s="50"/>
      <c r="K996" s="50"/>
      <c r="L996" s="50"/>
      <c r="M996" s="53" t="str">
        <f t="shared" si="111"/>
        <v>0</v>
      </c>
      <c r="N996" s="32" t="str">
        <f>IFERROR(VLOOKUP(B996,'Data '!$B:$AN,39,0),"0")</f>
        <v>0</v>
      </c>
      <c r="O996" s="37"/>
      <c r="P996" s="37">
        <f t="shared" si="108"/>
        <v>0</v>
      </c>
      <c r="Q996" s="50">
        <f t="shared" si="107"/>
        <v>0</v>
      </c>
      <c r="R996" s="37">
        <f t="shared" si="109"/>
        <v>0</v>
      </c>
      <c r="S996" s="38">
        <f t="shared" si="110"/>
        <v>0</v>
      </c>
    </row>
    <row r="997" spans="1:19" x14ac:dyDescent="0.25">
      <c r="A997" s="31">
        <f t="shared" si="106"/>
        <v>996</v>
      </c>
      <c r="B997" s="99"/>
      <c r="C997" s="33" t="str">
        <f>IFERROR(VLOOKUP(B997,'Data '!$B:$H,3,0)," ")</f>
        <v xml:space="preserve"> </v>
      </c>
      <c r="D997" s="33" t="str">
        <f>IFERROR(VLOOKUP($B997,'Data '!$B:$H,4,0)," ")</f>
        <v xml:space="preserve"> </v>
      </c>
      <c r="E997" s="33" t="str">
        <f>IFERROR(VLOOKUP($B997,'Data '!$B:$H,4,0)," ")</f>
        <v xml:space="preserve"> </v>
      </c>
      <c r="F997" s="33" t="str">
        <f>IFERROR(VLOOKUP($B997,'Data '!$B:$H,5,0)," ")</f>
        <v xml:space="preserve"> </v>
      </c>
      <c r="G997" s="34" t="str">
        <f>IFERROR(VLOOKUP($B997,'Data '!$B:$H,7,0)," ")</f>
        <v xml:space="preserve"> </v>
      </c>
      <c r="H997" s="34" t="str">
        <f>IFERROR(VLOOKUP($B997,'Data '!$B:$S,18,0)," ")</f>
        <v xml:space="preserve"> </v>
      </c>
      <c r="I997" s="43" t="str">
        <f>IFERROR(VLOOKUP(B997,'Data '!$B:$G,6,0)," ")</f>
        <v xml:space="preserve"> </v>
      </c>
      <c r="J997" s="50"/>
      <c r="K997" s="50"/>
      <c r="L997" s="50"/>
      <c r="M997" s="53" t="str">
        <f t="shared" si="111"/>
        <v>0</v>
      </c>
      <c r="N997" s="32" t="str">
        <f>IFERROR(VLOOKUP(B997,'Data '!$B:$AN,39,0),"0")</f>
        <v>0</v>
      </c>
      <c r="O997" s="37"/>
      <c r="P997" s="37">
        <f t="shared" si="108"/>
        <v>0</v>
      </c>
      <c r="Q997" s="50">
        <f t="shared" si="107"/>
        <v>0</v>
      </c>
      <c r="R997" s="37">
        <f t="shared" si="109"/>
        <v>0</v>
      </c>
      <c r="S997" s="38">
        <f t="shared" si="110"/>
        <v>0</v>
      </c>
    </row>
    <row r="998" spans="1:19" x14ac:dyDescent="0.25">
      <c r="A998" s="31">
        <f t="shared" si="106"/>
        <v>997</v>
      </c>
      <c r="B998" s="99"/>
      <c r="C998" s="33" t="str">
        <f>IFERROR(VLOOKUP(B998,'Data '!$B:$H,3,0)," ")</f>
        <v xml:space="preserve"> </v>
      </c>
      <c r="D998" s="33" t="str">
        <f>IFERROR(VLOOKUP($B998,'Data '!$B:$H,4,0)," ")</f>
        <v xml:space="preserve"> </v>
      </c>
      <c r="E998" s="33" t="str">
        <f>IFERROR(VLOOKUP($B998,'Data '!$B:$H,4,0)," ")</f>
        <v xml:space="preserve"> </v>
      </c>
      <c r="F998" s="33" t="str">
        <f>IFERROR(VLOOKUP($B998,'Data '!$B:$H,5,0)," ")</f>
        <v xml:space="preserve"> </v>
      </c>
      <c r="G998" s="34" t="str">
        <f>IFERROR(VLOOKUP($B998,'Data '!$B:$H,7,0)," ")</f>
        <v xml:space="preserve"> </v>
      </c>
      <c r="H998" s="34" t="str">
        <f>IFERROR(VLOOKUP($B998,'Data '!$B:$S,18,0)," ")</f>
        <v xml:space="preserve"> </v>
      </c>
      <c r="I998" s="43" t="str">
        <f>IFERROR(VLOOKUP(B998,'Data '!$B:$G,6,0)," ")</f>
        <v xml:space="preserve"> </v>
      </c>
      <c r="J998" s="50"/>
      <c r="K998" s="50"/>
      <c r="L998" s="50"/>
      <c r="M998" s="53" t="str">
        <f t="shared" si="111"/>
        <v>0</v>
      </c>
      <c r="N998" s="32" t="str">
        <f>IFERROR(VLOOKUP(B998,'Data '!$B:$AN,39,0),"0")</f>
        <v>0</v>
      </c>
      <c r="O998" s="37"/>
      <c r="P998" s="37">
        <f t="shared" si="108"/>
        <v>0</v>
      </c>
      <c r="Q998" s="50">
        <f t="shared" si="107"/>
        <v>0</v>
      </c>
      <c r="R998" s="37">
        <f t="shared" si="109"/>
        <v>0</v>
      </c>
      <c r="S998" s="38">
        <f t="shared" si="110"/>
        <v>0</v>
      </c>
    </row>
    <row r="999" spans="1:19" x14ac:dyDescent="0.25">
      <c r="A999" s="31">
        <f t="shared" si="106"/>
        <v>998</v>
      </c>
      <c r="B999" s="99"/>
      <c r="C999" s="33" t="str">
        <f>IFERROR(VLOOKUP(B999,'Data '!$B:$H,3,0)," ")</f>
        <v xml:space="preserve"> </v>
      </c>
      <c r="D999" s="33" t="str">
        <f>IFERROR(VLOOKUP($B999,'Data '!$B:$H,4,0)," ")</f>
        <v xml:space="preserve"> </v>
      </c>
      <c r="E999" s="33" t="str">
        <f>IFERROR(VLOOKUP($B999,'Data '!$B:$H,4,0)," ")</f>
        <v xml:space="preserve"> </v>
      </c>
      <c r="F999" s="33" t="str">
        <f>IFERROR(VLOOKUP($B999,'Data '!$B:$H,5,0)," ")</f>
        <v xml:space="preserve"> </v>
      </c>
      <c r="G999" s="34" t="str">
        <f>IFERROR(VLOOKUP($B999,'Data '!$B:$H,7,0)," ")</f>
        <v xml:space="preserve"> </v>
      </c>
      <c r="H999" s="34" t="str">
        <f>IFERROR(VLOOKUP($B999,'Data '!$B:$S,18,0)," ")</f>
        <v xml:space="preserve"> </v>
      </c>
      <c r="I999" s="43" t="str">
        <f>IFERROR(VLOOKUP(B999,'Data '!$B:$G,6,0)," ")</f>
        <v xml:space="preserve"> </v>
      </c>
      <c r="J999" s="50"/>
      <c r="K999" s="50"/>
      <c r="L999" s="50"/>
      <c r="M999" s="53" t="str">
        <f t="shared" si="111"/>
        <v>0</v>
      </c>
      <c r="N999" s="32" t="str">
        <f>IFERROR(VLOOKUP(B999,'Data '!$B:$AN,39,0),"0")</f>
        <v>0</v>
      </c>
      <c r="O999" s="37"/>
      <c r="P999" s="37">
        <f t="shared" si="108"/>
        <v>0</v>
      </c>
      <c r="Q999" s="50">
        <f t="shared" si="107"/>
        <v>0</v>
      </c>
      <c r="R999" s="37">
        <f t="shared" si="109"/>
        <v>0</v>
      </c>
      <c r="S999" s="38">
        <f t="shared" si="110"/>
        <v>0</v>
      </c>
    </row>
    <row r="1000" spans="1:19" x14ac:dyDescent="0.25">
      <c r="A1000" s="31">
        <f t="shared" si="106"/>
        <v>999</v>
      </c>
      <c r="B1000" s="99"/>
      <c r="C1000" s="33" t="str">
        <f>IFERROR(VLOOKUP(B1000,'Data '!$B:$H,3,0)," ")</f>
        <v xml:space="preserve"> </v>
      </c>
      <c r="D1000" s="33" t="str">
        <f>IFERROR(VLOOKUP($B1000,'Data '!$B:$H,4,0)," ")</f>
        <v xml:space="preserve"> </v>
      </c>
      <c r="E1000" s="33" t="str">
        <f>IFERROR(VLOOKUP($B1000,'Data '!$B:$H,4,0)," ")</f>
        <v xml:space="preserve"> </v>
      </c>
      <c r="F1000" s="33" t="str">
        <f>IFERROR(VLOOKUP($B1000,'Data '!$B:$H,5,0)," ")</f>
        <v xml:space="preserve"> </v>
      </c>
      <c r="G1000" s="34" t="str">
        <f>IFERROR(VLOOKUP($B1000,'Data '!$B:$H,7,0)," ")</f>
        <v xml:space="preserve"> </v>
      </c>
      <c r="H1000" s="34" t="str">
        <f>IFERROR(VLOOKUP($B1000,'Data '!$B:$S,18,0)," ")</f>
        <v xml:space="preserve"> </v>
      </c>
      <c r="I1000" s="43" t="str">
        <f>IFERROR(VLOOKUP(B1000,'Data '!$B:$G,6,0)," ")</f>
        <v xml:space="preserve"> </v>
      </c>
      <c r="J1000" s="50"/>
      <c r="K1000" s="50"/>
      <c r="L1000" s="50"/>
      <c r="M1000" s="53" t="str">
        <f t="shared" si="111"/>
        <v>0</v>
      </c>
      <c r="N1000" s="32" t="str">
        <f>IFERROR(VLOOKUP(B1000,'Data '!$B:$AN,39,0),"0")</f>
        <v>0</v>
      </c>
      <c r="O1000" s="37"/>
      <c r="P1000" s="37">
        <f t="shared" si="108"/>
        <v>0</v>
      </c>
      <c r="Q1000" s="50">
        <f t="shared" si="107"/>
        <v>0</v>
      </c>
      <c r="R1000" s="37">
        <f t="shared" si="109"/>
        <v>0</v>
      </c>
      <c r="S1000" s="38">
        <f t="shared" si="110"/>
        <v>0</v>
      </c>
    </row>
    <row r="1001" spans="1:19" x14ac:dyDescent="0.25">
      <c r="A1001" s="31">
        <f t="shared" si="106"/>
        <v>1000</v>
      </c>
      <c r="B1001" s="99"/>
      <c r="C1001" s="33" t="str">
        <f>IFERROR(VLOOKUP(B1001,'Data '!$B:$H,3,0)," ")</f>
        <v xml:space="preserve"> </v>
      </c>
      <c r="D1001" s="33" t="str">
        <f>IFERROR(VLOOKUP($B1001,'Data '!$B:$H,4,0)," ")</f>
        <v xml:space="preserve"> </v>
      </c>
      <c r="E1001" s="33" t="str">
        <f>IFERROR(VLOOKUP($B1001,'Data '!$B:$H,4,0)," ")</f>
        <v xml:space="preserve"> </v>
      </c>
      <c r="F1001" s="33" t="str">
        <f>IFERROR(VLOOKUP($B1001,'Data '!$B:$H,5,0)," ")</f>
        <v xml:space="preserve"> </v>
      </c>
      <c r="G1001" s="34" t="str">
        <f>IFERROR(VLOOKUP($B1001,'Data '!$B:$H,7,0)," ")</f>
        <v xml:space="preserve"> </v>
      </c>
      <c r="H1001" s="34" t="str">
        <f>IFERROR(VLOOKUP($B1001,'Data '!$B:$S,18,0)," ")</f>
        <v xml:space="preserve"> </v>
      </c>
      <c r="I1001" s="43" t="str">
        <f>IFERROR(VLOOKUP(B1001,'Data '!$B:$G,6,0)," ")</f>
        <v xml:space="preserve"> </v>
      </c>
      <c r="J1001" s="50"/>
      <c r="K1001" s="50"/>
      <c r="L1001" s="50"/>
      <c r="M1001" s="53" t="str">
        <f t="shared" si="111"/>
        <v>0</v>
      </c>
      <c r="N1001" s="32" t="str">
        <f>IFERROR(VLOOKUP(B1001,'Data '!$B:$AN,39,0),"0")</f>
        <v>0</v>
      </c>
      <c r="O1001" s="37"/>
      <c r="P1001" s="37">
        <f t="shared" si="108"/>
        <v>0</v>
      </c>
      <c r="Q1001" s="50">
        <f t="shared" si="107"/>
        <v>0</v>
      </c>
      <c r="R1001" s="37">
        <f t="shared" si="109"/>
        <v>0</v>
      </c>
      <c r="S1001" s="38">
        <f t="shared" si="110"/>
        <v>0</v>
      </c>
    </row>
    <row r="1002" spans="1:19" x14ac:dyDescent="0.25">
      <c r="A1002" s="31">
        <f t="shared" si="106"/>
        <v>1001</v>
      </c>
      <c r="B1002" s="99"/>
      <c r="C1002" s="33" t="str">
        <f>IFERROR(VLOOKUP(B1002,'Data '!$B:$H,3,0)," ")</f>
        <v xml:space="preserve"> </v>
      </c>
      <c r="D1002" s="33" t="str">
        <f>IFERROR(VLOOKUP($B1002,'Data '!$B:$H,4,0)," ")</f>
        <v xml:space="preserve"> </v>
      </c>
      <c r="E1002" s="33" t="str">
        <f>IFERROR(VLOOKUP($B1002,'Data '!$B:$H,4,0)," ")</f>
        <v xml:space="preserve"> </v>
      </c>
      <c r="F1002" s="33" t="str">
        <f>IFERROR(VLOOKUP($B1002,'Data '!$B:$H,5,0)," ")</f>
        <v xml:space="preserve"> </v>
      </c>
      <c r="G1002" s="34" t="str">
        <f>IFERROR(VLOOKUP($B1002,'Data '!$B:$H,7,0)," ")</f>
        <v xml:space="preserve"> </v>
      </c>
      <c r="H1002" s="34" t="str">
        <f>IFERROR(VLOOKUP($B1002,'Data '!$B:$S,18,0)," ")</f>
        <v xml:space="preserve"> </v>
      </c>
      <c r="I1002" s="43" t="str">
        <f>IFERROR(VLOOKUP(B1002,'Data '!$B:$G,6,0)," ")</f>
        <v xml:space="preserve"> </v>
      </c>
      <c r="J1002" s="50"/>
      <c r="K1002" s="50"/>
      <c r="L1002" s="50"/>
      <c r="M1002" s="53" t="str">
        <f t="shared" si="111"/>
        <v>0</v>
      </c>
      <c r="N1002" s="32" t="str">
        <f>IFERROR(VLOOKUP(B1002,'Data '!$B:$AN,39,0),"0")</f>
        <v>0</v>
      </c>
      <c r="O1002" s="37"/>
      <c r="P1002" s="37">
        <f t="shared" si="108"/>
        <v>0</v>
      </c>
      <c r="Q1002" s="50">
        <f t="shared" si="107"/>
        <v>0</v>
      </c>
      <c r="R1002" s="37">
        <f t="shared" si="109"/>
        <v>0</v>
      </c>
      <c r="S1002" s="38">
        <f t="shared" si="110"/>
        <v>0</v>
      </c>
    </row>
    <row r="1003" spans="1:19" x14ac:dyDescent="0.25">
      <c r="A1003" s="31">
        <f t="shared" si="106"/>
        <v>1002</v>
      </c>
      <c r="B1003" s="99"/>
      <c r="C1003" s="33" t="str">
        <f>IFERROR(VLOOKUP(B1003,'Data '!$B:$H,3,0)," ")</f>
        <v xml:space="preserve"> </v>
      </c>
      <c r="D1003" s="33" t="str">
        <f>IFERROR(VLOOKUP($B1003,'Data '!$B:$H,4,0)," ")</f>
        <v xml:space="preserve"> </v>
      </c>
      <c r="E1003" s="33" t="str">
        <f>IFERROR(VLOOKUP($B1003,'Data '!$B:$H,4,0)," ")</f>
        <v xml:space="preserve"> </v>
      </c>
      <c r="F1003" s="33" t="str">
        <f>IFERROR(VLOOKUP($B1003,'Data '!$B:$H,5,0)," ")</f>
        <v xml:space="preserve"> </v>
      </c>
      <c r="G1003" s="34" t="str">
        <f>IFERROR(VLOOKUP($B1003,'Data '!$B:$H,7,0)," ")</f>
        <v xml:space="preserve"> </v>
      </c>
      <c r="H1003" s="34" t="str">
        <f>IFERROR(VLOOKUP($B1003,'Data '!$B:$S,18,0)," ")</f>
        <v xml:space="preserve"> </v>
      </c>
      <c r="I1003" s="43" t="str">
        <f>IFERROR(VLOOKUP(B1003,'Data '!$B:$G,6,0)," ")</f>
        <v xml:space="preserve"> </v>
      </c>
      <c r="J1003" s="50"/>
      <c r="K1003" s="50"/>
      <c r="L1003" s="50"/>
      <c r="M1003" s="53" t="str">
        <f t="shared" si="111"/>
        <v>0</v>
      </c>
      <c r="N1003" s="32" t="str">
        <f>IFERROR(VLOOKUP(B1003,'Data '!$B:$AN,39,0),"0")</f>
        <v>0</v>
      </c>
      <c r="O1003" s="37"/>
      <c r="P1003" s="37">
        <f t="shared" si="108"/>
        <v>0</v>
      </c>
      <c r="Q1003" s="50">
        <f t="shared" si="107"/>
        <v>0</v>
      </c>
      <c r="R1003" s="37">
        <f t="shared" si="109"/>
        <v>0</v>
      </c>
      <c r="S1003" s="38">
        <f t="shared" si="110"/>
        <v>0</v>
      </c>
    </row>
    <row r="1004" spans="1:19" x14ac:dyDescent="0.25">
      <c r="A1004" s="31">
        <f t="shared" si="106"/>
        <v>1003</v>
      </c>
      <c r="B1004" s="99"/>
      <c r="C1004" s="33" t="str">
        <f>IFERROR(VLOOKUP(B1004,'Data '!$B:$H,3,0)," ")</f>
        <v xml:space="preserve"> </v>
      </c>
      <c r="D1004" s="33" t="str">
        <f>IFERROR(VLOOKUP($B1004,'Data '!$B:$H,4,0)," ")</f>
        <v xml:space="preserve"> </v>
      </c>
      <c r="E1004" s="33" t="str">
        <f>IFERROR(VLOOKUP($B1004,'Data '!$B:$H,4,0)," ")</f>
        <v xml:space="preserve"> </v>
      </c>
      <c r="F1004" s="33" t="str">
        <f>IFERROR(VLOOKUP($B1004,'Data '!$B:$H,5,0)," ")</f>
        <v xml:space="preserve"> </v>
      </c>
      <c r="G1004" s="34" t="str">
        <f>IFERROR(VLOOKUP($B1004,'Data '!$B:$H,7,0)," ")</f>
        <v xml:space="preserve"> </v>
      </c>
      <c r="H1004" s="34" t="str">
        <f>IFERROR(VLOOKUP($B1004,'Data '!$B:$S,18,0)," ")</f>
        <v xml:space="preserve"> </v>
      </c>
      <c r="I1004" s="43" t="str">
        <f>IFERROR(VLOOKUP(B1004,'Data '!$B:$G,6,0)," ")</f>
        <v xml:space="preserve"> </v>
      </c>
      <c r="J1004" s="50"/>
      <c r="K1004" s="50"/>
      <c r="L1004" s="50"/>
      <c r="M1004" s="53" t="str">
        <f t="shared" si="111"/>
        <v>0</v>
      </c>
      <c r="N1004" s="32" t="str">
        <f>IFERROR(VLOOKUP(B1004,'Data '!$B:$AN,39,0),"0")</f>
        <v>0</v>
      </c>
      <c r="O1004" s="37"/>
      <c r="P1004" s="37">
        <f t="shared" si="108"/>
        <v>0</v>
      </c>
      <c r="Q1004" s="50">
        <f t="shared" si="107"/>
        <v>0</v>
      </c>
      <c r="R1004" s="37">
        <f t="shared" si="109"/>
        <v>0</v>
      </c>
      <c r="S1004" s="38">
        <f t="shared" si="110"/>
        <v>0</v>
      </c>
    </row>
    <row r="1005" spans="1:19" x14ac:dyDescent="0.25">
      <c r="A1005" s="31">
        <f t="shared" si="106"/>
        <v>1004</v>
      </c>
      <c r="B1005" s="99"/>
      <c r="C1005" s="33" t="str">
        <f>IFERROR(VLOOKUP(B1005,'Data '!$B:$H,3,0)," ")</f>
        <v xml:space="preserve"> </v>
      </c>
      <c r="D1005" s="33" t="str">
        <f>IFERROR(VLOOKUP($B1005,'Data '!$B:$H,4,0)," ")</f>
        <v xml:space="preserve"> </v>
      </c>
      <c r="E1005" s="33" t="str">
        <f>IFERROR(VLOOKUP($B1005,'Data '!$B:$H,4,0)," ")</f>
        <v xml:space="preserve"> </v>
      </c>
      <c r="F1005" s="33" t="str">
        <f>IFERROR(VLOOKUP($B1005,'Data '!$B:$H,5,0)," ")</f>
        <v xml:space="preserve"> </v>
      </c>
      <c r="G1005" s="34" t="str">
        <f>IFERROR(VLOOKUP($B1005,'Data '!$B:$H,7,0)," ")</f>
        <v xml:space="preserve"> </v>
      </c>
      <c r="H1005" s="34" t="str">
        <f>IFERROR(VLOOKUP($B1005,'Data '!$B:$S,18,0)," ")</f>
        <v xml:space="preserve"> </v>
      </c>
      <c r="I1005" s="43" t="str">
        <f>IFERROR(VLOOKUP(B1005,'Data '!$B:$G,6,0)," ")</f>
        <v xml:space="preserve"> </v>
      </c>
      <c r="J1005" s="50"/>
      <c r="K1005" s="50"/>
      <c r="L1005" s="50"/>
      <c r="M1005" s="53" t="str">
        <f t="shared" si="111"/>
        <v>0</v>
      </c>
      <c r="N1005" s="32" t="str">
        <f>IFERROR(VLOOKUP(B1005,'Data '!$B:$AN,39,0),"0")</f>
        <v>0</v>
      </c>
      <c r="O1005" s="37"/>
      <c r="P1005" s="37">
        <f t="shared" si="108"/>
        <v>0</v>
      </c>
      <c r="Q1005" s="50">
        <f t="shared" si="107"/>
        <v>0</v>
      </c>
      <c r="R1005" s="37">
        <f t="shared" si="109"/>
        <v>0</v>
      </c>
      <c r="S1005" s="38">
        <f t="shared" si="110"/>
        <v>0</v>
      </c>
    </row>
    <row r="1006" spans="1:19" x14ac:dyDescent="0.25">
      <c r="A1006" s="31">
        <f t="shared" si="106"/>
        <v>1005</v>
      </c>
      <c r="B1006" s="99"/>
      <c r="C1006" s="33" t="str">
        <f>IFERROR(VLOOKUP(B1006,'Data '!$B:$H,3,0)," ")</f>
        <v xml:space="preserve"> </v>
      </c>
      <c r="D1006" s="33" t="str">
        <f>IFERROR(VLOOKUP($B1006,'Data '!$B:$H,4,0)," ")</f>
        <v xml:space="preserve"> </v>
      </c>
      <c r="E1006" s="33" t="str">
        <f>IFERROR(VLOOKUP($B1006,'Data '!$B:$H,4,0)," ")</f>
        <v xml:space="preserve"> </v>
      </c>
      <c r="F1006" s="33" t="str">
        <f>IFERROR(VLOOKUP($B1006,'Data '!$B:$H,5,0)," ")</f>
        <v xml:space="preserve"> </v>
      </c>
      <c r="G1006" s="34" t="str">
        <f>IFERROR(VLOOKUP($B1006,'Data '!$B:$H,7,0)," ")</f>
        <v xml:space="preserve"> </v>
      </c>
      <c r="H1006" s="34" t="str">
        <f>IFERROR(VLOOKUP($B1006,'Data '!$B:$S,18,0)," ")</f>
        <v xml:space="preserve"> </v>
      </c>
      <c r="I1006" s="43" t="str">
        <f>IFERROR(VLOOKUP(B1006,'Data '!$B:$G,6,0)," ")</f>
        <v xml:space="preserve"> </v>
      </c>
      <c r="J1006" s="50"/>
      <c r="K1006" s="50"/>
      <c r="L1006" s="50"/>
      <c r="M1006" s="53" t="str">
        <f t="shared" si="111"/>
        <v>0</v>
      </c>
      <c r="N1006" s="32" t="str">
        <f>IFERROR(VLOOKUP(B1006,'Data '!$B:$AN,39,0),"0")</f>
        <v>0</v>
      </c>
      <c r="O1006" s="37"/>
      <c r="P1006" s="37">
        <f t="shared" si="108"/>
        <v>0</v>
      </c>
      <c r="Q1006" s="50">
        <f t="shared" si="107"/>
        <v>0</v>
      </c>
      <c r="R1006" s="37">
        <f t="shared" si="109"/>
        <v>0</v>
      </c>
      <c r="S1006" s="38">
        <f t="shared" si="110"/>
        <v>0</v>
      </c>
    </row>
    <row r="1007" spans="1:19" x14ac:dyDescent="0.25">
      <c r="A1007" s="31">
        <f t="shared" si="106"/>
        <v>1006</v>
      </c>
      <c r="B1007" s="99"/>
      <c r="C1007" s="33" t="str">
        <f>IFERROR(VLOOKUP(B1007,'Data '!$B:$H,3,0)," ")</f>
        <v xml:space="preserve"> </v>
      </c>
      <c r="D1007" s="33" t="str">
        <f>IFERROR(VLOOKUP($B1007,'Data '!$B:$H,4,0)," ")</f>
        <v xml:space="preserve"> </v>
      </c>
      <c r="E1007" s="33" t="str">
        <f>IFERROR(VLOOKUP($B1007,'Data '!$B:$H,4,0)," ")</f>
        <v xml:space="preserve"> </v>
      </c>
      <c r="F1007" s="33" t="str">
        <f>IFERROR(VLOOKUP($B1007,'Data '!$B:$H,5,0)," ")</f>
        <v xml:space="preserve"> </v>
      </c>
      <c r="G1007" s="34" t="str">
        <f>IFERROR(VLOOKUP($B1007,'Data '!$B:$H,7,0)," ")</f>
        <v xml:space="preserve"> </v>
      </c>
      <c r="H1007" s="34" t="str">
        <f>IFERROR(VLOOKUP($B1007,'Data '!$B:$S,18,0)," ")</f>
        <v xml:space="preserve"> </v>
      </c>
      <c r="I1007" s="43" t="str">
        <f>IFERROR(VLOOKUP(B1007,'Data '!$B:$G,6,0)," ")</f>
        <v xml:space="preserve"> </v>
      </c>
      <c r="J1007" s="50"/>
      <c r="K1007" s="50"/>
      <c r="L1007" s="50"/>
      <c r="M1007" s="53" t="str">
        <f t="shared" si="111"/>
        <v>0</v>
      </c>
      <c r="N1007" s="32" t="str">
        <f>IFERROR(VLOOKUP(B1007,'Data '!$B:$AN,39,0),"0")</f>
        <v>0</v>
      </c>
      <c r="O1007" s="37"/>
      <c r="P1007" s="37">
        <f t="shared" si="108"/>
        <v>0</v>
      </c>
      <c r="Q1007" s="50">
        <f t="shared" si="107"/>
        <v>0</v>
      </c>
      <c r="R1007" s="37">
        <f t="shared" si="109"/>
        <v>0</v>
      </c>
      <c r="S1007" s="38">
        <f t="shared" si="110"/>
        <v>0</v>
      </c>
    </row>
    <row r="1008" spans="1:19" x14ac:dyDescent="0.25">
      <c r="A1008" s="31">
        <f t="shared" si="106"/>
        <v>1007</v>
      </c>
      <c r="B1008" s="99"/>
      <c r="C1008" s="33" t="str">
        <f>IFERROR(VLOOKUP(B1008,'Data '!$B:$H,3,0)," ")</f>
        <v xml:space="preserve"> </v>
      </c>
      <c r="D1008" s="33" t="str">
        <f>IFERROR(VLOOKUP($B1008,'Data '!$B:$H,4,0)," ")</f>
        <v xml:space="preserve"> </v>
      </c>
      <c r="E1008" s="33" t="str">
        <f>IFERROR(VLOOKUP($B1008,'Data '!$B:$H,4,0)," ")</f>
        <v xml:space="preserve"> </v>
      </c>
      <c r="F1008" s="33" t="str">
        <f>IFERROR(VLOOKUP($B1008,'Data '!$B:$H,5,0)," ")</f>
        <v xml:space="preserve"> </v>
      </c>
      <c r="G1008" s="34" t="str">
        <f>IFERROR(VLOOKUP($B1008,'Data '!$B:$H,7,0)," ")</f>
        <v xml:space="preserve"> </v>
      </c>
      <c r="H1008" s="34" t="str">
        <f>IFERROR(VLOOKUP($B1008,'Data '!$B:$S,18,0)," ")</f>
        <v xml:space="preserve"> </v>
      </c>
      <c r="I1008" s="43" t="str">
        <f>IFERROR(VLOOKUP(B1008,'Data '!$B:$G,6,0)," ")</f>
        <v xml:space="preserve"> </v>
      </c>
      <c r="J1008" s="50"/>
      <c r="K1008" s="50"/>
      <c r="L1008" s="50"/>
      <c r="M1008" s="53" t="str">
        <f t="shared" si="111"/>
        <v>0</v>
      </c>
      <c r="N1008" s="32" t="str">
        <f>IFERROR(VLOOKUP(B1008,'Data '!$B:$AN,39,0),"0")</f>
        <v>0</v>
      </c>
      <c r="O1008" s="37"/>
      <c r="P1008" s="37">
        <f t="shared" si="108"/>
        <v>0</v>
      </c>
      <c r="Q1008" s="50">
        <f t="shared" si="107"/>
        <v>0</v>
      </c>
      <c r="R1008" s="37">
        <f t="shared" si="109"/>
        <v>0</v>
      </c>
      <c r="S1008" s="38">
        <f t="shared" si="110"/>
        <v>0</v>
      </c>
    </row>
    <row r="1009" spans="1:19" x14ac:dyDescent="0.25">
      <c r="A1009" s="31">
        <f t="shared" si="106"/>
        <v>1008</v>
      </c>
      <c r="B1009" s="99"/>
      <c r="C1009" s="33" t="str">
        <f>IFERROR(VLOOKUP(B1009,'Data '!$B:$H,3,0)," ")</f>
        <v xml:space="preserve"> </v>
      </c>
      <c r="D1009" s="33" t="str">
        <f>IFERROR(VLOOKUP($B1009,'Data '!$B:$H,4,0)," ")</f>
        <v xml:space="preserve"> </v>
      </c>
      <c r="E1009" s="33" t="str">
        <f>IFERROR(VLOOKUP($B1009,'Data '!$B:$H,4,0)," ")</f>
        <v xml:space="preserve"> </v>
      </c>
      <c r="F1009" s="33" t="str">
        <f>IFERROR(VLOOKUP($B1009,'Data '!$B:$H,5,0)," ")</f>
        <v xml:space="preserve"> </v>
      </c>
      <c r="G1009" s="34" t="str">
        <f>IFERROR(VLOOKUP($B1009,'Data '!$B:$H,7,0)," ")</f>
        <v xml:space="preserve"> </v>
      </c>
      <c r="H1009" s="34" t="str">
        <f>IFERROR(VLOOKUP($B1009,'Data '!$B:$S,18,0)," ")</f>
        <v xml:space="preserve"> </v>
      </c>
      <c r="I1009" s="43" t="str">
        <f>IFERROR(VLOOKUP(B1009,'Data '!$B:$G,6,0)," ")</f>
        <v xml:space="preserve"> </v>
      </c>
      <c r="J1009" s="50"/>
      <c r="K1009" s="50"/>
      <c r="L1009" s="50"/>
      <c r="M1009" s="53" t="str">
        <f t="shared" si="111"/>
        <v>0</v>
      </c>
      <c r="N1009" s="32" t="str">
        <f>IFERROR(VLOOKUP(B1009,'Data '!$B:$AN,39,0),"0")</f>
        <v>0</v>
      </c>
      <c r="O1009" s="37"/>
      <c r="P1009" s="37">
        <f t="shared" si="108"/>
        <v>0</v>
      </c>
      <c r="Q1009" s="50">
        <f t="shared" si="107"/>
        <v>0</v>
      </c>
      <c r="R1009" s="37">
        <f t="shared" si="109"/>
        <v>0</v>
      </c>
      <c r="S1009" s="38">
        <f t="shared" si="110"/>
        <v>0</v>
      </c>
    </row>
    <row r="1010" spans="1:19" x14ac:dyDescent="0.25">
      <c r="A1010" s="31">
        <f t="shared" si="106"/>
        <v>1009</v>
      </c>
      <c r="B1010" s="99"/>
      <c r="C1010" s="33" t="str">
        <f>IFERROR(VLOOKUP(B1010,'Data '!$B:$H,3,0)," ")</f>
        <v xml:space="preserve"> </v>
      </c>
      <c r="D1010" s="33" t="str">
        <f>IFERROR(VLOOKUP($B1010,'Data '!$B:$H,4,0)," ")</f>
        <v xml:space="preserve"> </v>
      </c>
      <c r="E1010" s="33" t="str">
        <f>IFERROR(VLOOKUP($B1010,'Data '!$B:$H,4,0)," ")</f>
        <v xml:space="preserve"> </v>
      </c>
      <c r="F1010" s="33" t="str">
        <f>IFERROR(VLOOKUP($B1010,'Data '!$B:$H,5,0)," ")</f>
        <v xml:space="preserve"> </v>
      </c>
      <c r="G1010" s="34" t="str">
        <f>IFERROR(VLOOKUP($B1010,'Data '!$B:$H,7,0)," ")</f>
        <v xml:space="preserve"> </v>
      </c>
      <c r="H1010" s="34" t="str">
        <f>IFERROR(VLOOKUP($B1010,'Data '!$B:$S,18,0)," ")</f>
        <v xml:space="preserve"> </v>
      </c>
      <c r="I1010" s="43" t="str">
        <f>IFERROR(VLOOKUP(B1010,'Data '!$B:$G,6,0)," ")</f>
        <v xml:space="preserve"> </v>
      </c>
      <c r="J1010" s="50"/>
      <c r="K1010" s="50"/>
      <c r="L1010" s="50"/>
      <c r="M1010" s="53" t="str">
        <f t="shared" si="111"/>
        <v>0</v>
      </c>
      <c r="N1010" s="32" t="str">
        <f>IFERROR(VLOOKUP(B1010,'Data '!$B:$AN,39,0),"0")</f>
        <v>0</v>
      </c>
      <c r="O1010" s="37"/>
      <c r="P1010" s="37">
        <f t="shared" si="108"/>
        <v>0</v>
      </c>
      <c r="Q1010" s="50">
        <f t="shared" si="107"/>
        <v>0</v>
      </c>
      <c r="R1010" s="37">
        <f t="shared" si="109"/>
        <v>0</v>
      </c>
      <c r="S1010" s="38">
        <f t="shared" si="110"/>
        <v>0</v>
      </c>
    </row>
    <row r="1011" spans="1:19" x14ac:dyDescent="0.25">
      <c r="A1011" s="31">
        <f t="shared" si="106"/>
        <v>1010</v>
      </c>
      <c r="B1011" s="99"/>
      <c r="C1011" s="33" t="str">
        <f>IFERROR(VLOOKUP(B1011,'Data '!$B:$H,3,0)," ")</f>
        <v xml:space="preserve"> </v>
      </c>
      <c r="D1011" s="33" t="str">
        <f>IFERROR(VLOOKUP($B1011,'Data '!$B:$H,4,0)," ")</f>
        <v xml:space="preserve"> </v>
      </c>
      <c r="E1011" s="33" t="str">
        <f>IFERROR(VLOOKUP($B1011,'Data '!$B:$H,4,0)," ")</f>
        <v xml:space="preserve"> </v>
      </c>
      <c r="F1011" s="33" t="str">
        <f>IFERROR(VLOOKUP($B1011,'Data '!$B:$H,5,0)," ")</f>
        <v xml:space="preserve"> </v>
      </c>
      <c r="G1011" s="34" t="str">
        <f>IFERROR(VLOOKUP($B1011,'Data '!$B:$H,7,0)," ")</f>
        <v xml:space="preserve"> </v>
      </c>
      <c r="H1011" s="34" t="str">
        <f>IFERROR(VLOOKUP($B1011,'Data '!$B:$S,18,0)," ")</f>
        <v xml:space="preserve"> </v>
      </c>
      <c r="I1011" s="43" t="str">
        <f>IFERROR(VLOOKUP(B1011,'Data '!$B:$G,6,0)," ")</f>
        <v xml:space="preserve"> </v>
      </c>
      <c r="J1011" s="50"/>
      <c r="K1011" s="50"/>
      <c r="L1011" s="50"/>
      <c r="M1011" s="53" t="str">
        <f t="shared" si="111"/>
        <v>0</v>
      </c>
      <c r="N1011" s="32" t="str">
        <f>IFERROR(VLOOKUP(B1011,'Data '!$B:$AN,39,0),"0")</f>
        <v>0</v>
      </c>
      <c r="O1011" s="37"/>
      <c r="P1011" s="37">
        <f t="shared" si="108"/>
        <v>0</v>
      </c>
      <c r="Q1011" s="50">
        <f t="shared" si="107"/>
        <v>0</v>
      </c>
      <c r="R1011" s="37">
        <f t="shared" si="109"/>
        <v>0</v>
      </c>
      <c r="S1011" s="38">
        <f t="shared" si="110"/>
        <v>0</v>
      </c>
    </row>
    <row r="1012" spans="1:19" x14ac:dyDescent="0.25">
      <c r="A1012" s="31">
        <f t="shared" si="106"/>
        <v>1011</v>
      </c>
      <c r="B1012" s="99"/>
      <c r="C1012" s="33" t="str">
        <f>IFERROR(VLOOKUP(B1012,'Data '!$B:$H,3,0)," ")</f>
        <v xml:space="preserve"> </v>
      </c>
      <c r="D1012" s="33" t="str">
        <f>IFERROR(VLOOKUP($B1012,'Data '!$B:$H,4,0)," ")</f>
        <v xml:space="preserve"> </v>
      </c>
      <c r="E1012" s="33" t="str">
        <f>IFERROR(VLOOKUP($B1012,'Data '!$B:$H,4,0)," ")</f>
        <v xml:space="preserve"> </v>
      </c>
      <c r="F1012" s="33" t="str">
        <f>IFERROR(VLOOKUP($B1012,'Data '!$B:$H,5,0)," ")</f>
        <v xml:space="preserve"> </v>
      </c>
      <c r="G1012" s="34" t="str">
        <f>IFERROR(VLOOKUP($B1012,'Data '!$B:$H,7,0)," ")</f>
        <v xml:space="preserve"> </v>
      </c>
      <c r="H1012" s="34" t="str">
        <f>IFERROR(VLOOKUP($B1012,'Data '!$B:$S,18,0)," ")</f>
        <v xml:space="preserve"> </v>
      </c>
      <c r="I1012" s="43" t="str">
        <f>IFERROR(VLOOKUP(B1012,'Data '!$B:$G,6,0)," ")</f>
        <v xml:space="preserve"> </v>
      </c>
      <c r="J1012" s="50"/>
      <c r="K1012" s="50"/>
      <c r="L1012" s="50"/>
      <c r="M1012" s="53" t="str">
        <f t="shared" si="111"/>
        <v>0</v>
      </c>
      <c r="N1012" s="32" t="str">
        <f>IFERROR(VLOOKUP(B1012,'Data '!$B:$AN,39,0),"0")</f>
        <v>0</v>
      </c>
      <c r="O1012" s="37"/>
      <c r="P1012" s="37">
        <f t="shared" si="108"/>
        <v>0</v>
      </c>
      <c r="Q1012" s="50">
        <f t="shared" si="107"/>
        <v>0</v>
      </c>
      <c r="R1012" s="37">
        <f t="shared" si="109"/>
        <v>0</v>
      </c>
      <c r="S1012" s="38">
        <f t="shared" si="110"/>
        <v>0</v>
      </c>
    </row>
    <row r="1013" spans="1:19" x14ac:dyDescent="0.25">
      <c r="A1013" s="31">
        <f t="shared" si="106"/>
        <v>1012</v>
      </c>
      <c r="B1013" s="99"/>
      <c r="C1013" s="33" t="str">
        <f>IFERROR(VLOOKUP(B1013,'Data '!$B:$H,3,0)," ")</f>
        <v xml:space="preserve"> </v>
      </c>
      <c r="D1013" s="33" t="str">
        <f>IFERROR(VLOOKUP($B1013,'Data '!$B:$H,4,0)," ")</f>
        <v xml:space="preserve"> </v>
      </c>
      <c r="E1013" s="33" t="str">
        <f>IFERROR(VLOOKUP($B1013,'Data '!$B:$H,4,0)," ")</f>
        <v xml:space="preserve"> </v>
      </c>
      <c r="F1013" s="33" t="str">
        <f>IFERROR(VLOOKUP($B1013,'Data '!$B:$H,5,0)," ")</f>
        <v xml:space="preserve"> </v>
      </c>
      <c r="G1013" s="34" t="str">
        <f>IFERROR(VLOOKUP($B1013,'Data '!$B:$H,7,0)," ")</f>
        <v xml:space="preserve"> </v>
      </c>
      <c r="H1013" s="34" t="str">
        <f>IFERROR(VLOOKUP($B1013,'Data '!$B:$S,18,0)," ")</f>
        <v xml:space="preserve"> </v>
      </c>
      <c r="I1013" s="43" t="str">
        <f>IFERROR(VLOOKUP(B1013,'Data '!$B:$G,6,0)," ")</f>
        <v xml:space="preserve"> </v>
      </c>
      <c r="J1013" s="50"/>
      <c r="K1013" s="50"/>
      <c r="L1013" s="50"/>
      <c r="M1013" s="53" t="str">
        <f t="shared" si="111"/>
        <v>0</v>
      </c>
      <c r="N1013" s="32" t="str">
        <f>IFERROR(VLOOKUP(B1013,'Data '!$B:$AN,39,0),"0")</f>
        <v>0</v>
      </c>
      <c r="O1013" s="37"/>
      <c r="P1013" s="37">
        <f t="shared" si="108"/>
        <v>0</v>
      </c>
      <c r="Q1013" s="50">
        <f t="shared" si="107"/>
        <v>0</v>
      </c>
      <c r="R1013" s="37">
        <f t="shared" si="109"/>
        <v>0</v>
      </c>
      <c r="S1013" s="38">
        <f t="shared" si="110"/>
        <v>0</v>
      </c>
    </row>
    <row r="1014" spans="1:19" x14ac:dyDescent="0.25">
      <c r="A1014" s="31">
        <f t="shared" si="106"/>
        <v>1013</v>
      </c>
      <c r="B1014" s="99"/>
      <c r="C1014" s="33" t="str">
        <f>IFERROR(VLOOKUP(B1014,'Data '!$B:$H,3,0)," ")</f>
        <v xml:space="preserve"> </v>
      </c>
      <c r="D1014" s="33" t="str">
        <f>IFERROR(VLOOKUP($B1014,'Data '!$B:$H,4,0)," ")</f>
        <v xml:space="preserve"> </v>
      </c>
      <c r="E1014" s="33" t="str">
        <f>IFERROR(VLOOKUP($B1014,'Data '!$B:$H,4,0)," ")</f>
        <v xml:space="preserve"> </v>
      </c>
      <c r="F1014" s="33" t="str">
        <f>IFERROR(VLOOKUP($B1014,'Data '!$B:$H,5,0)," ")</f>
        <v xml:space="preserve"> </v>
      </c>
      <c r="G1014" s="34" t="str">
        <f>IFERROR(VLOOKUP($B1014,'Data '!$B:$H,7,0)," ")</f>
        <v xml:space="preserve"> </v>
      </c>
      <c r="H1014" s="34" t="str">
        <f>IFERROR(VLOOKUP($B1014,'Data '!$B:$S,18,0)," ")</f>
        <v xml:space="preserve"> </v>
      </c>
      <c r="I1014" s="43" t="str">
        <f>IFERROR(VLOOKUP(B1014,'Data '!$B:$G,6,0)," ")</f>
        <v xml:space="preserve"> </v>
      </c>
      <c r="J1014" s="50"/>
      <c r="K1014" s="50"/>
      <c r="L1014" s="50"/>
      <c r="M1014" s="53" t="str">
        <f t="shared" si="111"/>
        <v>0</v>
      </c>
      <c r="N1014" s="32" t="str">
        <f>IFERROR(VLOOKUP(B1014,'Data '!$B:$AN,39,0),"0")</f>
        <v>0</v>
      </c>
      <c r="O1014" s="37"/>
      <c r="P1014" s="37">
        <f t="shared" si="108"/>
        <v>0</v>
      </c>
      <c r="Q1014" s="50">
        <f t="shared" si="107"/>
        <v>0</v>
      </c>
      <c r="R1014" s="37">
        <f t="shared" si="109"/>
        <v>0</v>
      </c>
      <c r="S1014" s="38">
        <f t="shared" si="110"/>
        <v>0</v>
      </c>
    </row>
    <row r="1015" spans="1:19" x14ac:dyDescent="0.25">
      <c r="A1015" s="31">
        <f t="shared" si="106"/>
        <v>1014</v>
      </c>
      <c r="B1015" s="99"/>
      <c r="C1015" s="33" t="str">
        <f>IFERROR(VLOOKUP(B1015,'Data '!$B:$H,3,0)," ")</f>
        <v xml:space="preserve"> </v>
      </c>
      <c r="D1015" s="33" t="str">
        <f>IFERROR(VLOOKUP($B1015,'Data '!$B:$H,4,0)," ")</f>
        <v xml:space="preserve"> </v>
      </c>
      <c r="E1015" s="33" t="str">
        <f>IFERROR(VLOOKUP($B1015,'Data '!$B:$H,4,0)," ")</f>
        <v xml:space="preserve"> </v>
      </c>
      <c r="F1015" s="33" t="str">
        <f>IFERROR(VLOOKUP($B1015,'Data '!$B:$H,5,0)," ")</f>
        <v xml:space="preserve"> </v>
      </c>
      <c r="G1015" s="34" t="str">
        <f>IFERROR(VLOOKUP($B1015,'Data '!$B:$H,7,0)," ")</f>
        <v xml:space="preserve"> </v>
      </c>
      <c r="H1015" s="34" t="str">
        <f>IFERROR(VLOOKUP($B1015,'Data '!$B:$S,18,0)," ")</f>
        <v xml:space="preserve"> </v>
      </c>
      <c r="I1015" s="43" t="str">
        <f>IFERROR(VLOOKUP(B1015,'Data '!$B:$G,6,0)," ")</f>
        <v xml:space="preserve"> </v>
      </c>
      <c r="J1015" s="50"/>
      <c r="K1015" s="50"/>
      <c r="L1015" s="50"/>
      <c r="M1015" s="53" t="str">
        <f t="shared" si="111"/>
        <v>0</v>
      </c>
      <c r="N1015" s="32" t="str">
        <f>IFERROR(VLOOKUP(B1015,'Data '!$B:$AN,39,0),"0")</f>
        <v>0</v>
      </c>
      <c r="O1015" s="37"/>
      <c r="P1015" s="37">
        <f t="shared" si="108"/>
        <v>0</v>
      </c>
      <c r="Q1015" s="50">
        <f t="shared" si="107"/>
        <v>0</v>
      </c>
      <c r="R1015" s="37">
        <f t="shared" si="109"/>
        <v>0</v>
      </c>
      <c r="S1015" s="38">
        <f t="shared" si="110"/>
        <v>0</v>
      </c>
    </row>
    <row r="1016" spans="1:19" x14ac:dyDescent="0.25">
      <c r="A1016" s="31">
        <f t="shared" si="106"/>
        <v>1015</v>
      </c>
      <c r="B1016" s="99"/>
      <c r="C1016" s="33" t="str">
        <f>IFERROR(VLOOKUP(B1016,'Data '!$B:$H,3,0)," ")</f>
        <v xml:space="preserve"> </v>
      </c>
      <c r="D1016" s="33" t="str">
        <f>IFERROR(VLOOKUP($B1016,'Data '!$B:$H,4,0)," ")</f>
        <v xml:space="preserve"> </v>
      </c>
      <c r="E1016" s="33" t="str">
        <f>IFERROR(VLOOKUP($B1016,'Data '!$B:$H,4,0)," ")</f>
        <v xml:space="preserve"> </v>
      </c>
      <c r="F1016" s="33" t="str">
        <f>IFERROR(VLOOKUP($B1016,'Data '!$B:$H,5,0)," ")</f>
        <v xml:space="preserve"> </v>
      </c>
      <c r="G1016" s="34" t="str">
        <f>IFERROR(VLOOKUP($B1016,'Data '!$B:$H,7,0)," ")</f>
        <v xml:space="preserve"> </v>
      </c>
      <c r="H1016" s="34" t="str">
        <f>IFERROR(VLOOKUP($B1016,'Data '!$B:$S,18,0)," ")</f>
        <v xml:space="preserve"> </v>
      </c>
      <c r="I1016" s="43" t="str">
        <f>IFERROR(VLOOKUP(B1016,'Data '!$B:$G,6,0)," ")</f>
        <v xml:space="preserve"> </v>
      </c>
      <c r="J1016" s="50"/>
      <c r="K1016" s="50"/>
      <c r="L1016" s="50"/>
      <c r="M1016" s="53" t="str">
        <f t="shared" si="111"/>
        <v>0</v>
      </c>
      <c r="N1016" s="32" t="str">
        <f>IFERROR(VLOOKUP(B1016,'Data '!$B:$AN,39,0),"0")</f>
        <v>0</v>
      </c>
      <c r="O1016" s="37"/>
      <c r="P1016" s="37">
        <f t="shared" si="108"/>
        <v>0</v>
      </c>
      <c r="Q1016" s="50">
        <f t="shared" si="107"/>
        <v>0</v>
      </c>
      <c r="R1016" s="37">
        <f t="shared" si="109"/>
        <v>0</v>
      </c>
      <c r="S1016" s="38">
        <f t="shared" si="110"/>
        <v>0</v>
      </c>
    </row>
    <row r="1017" spans="1:19" x14ac:dyDescent="0.25">
      <c r="A1017" s="31">
        <f t="shared" si="106"/>
        <v>1016</v>
      </c>
      <c r="B1017" s="99"/>
      <c r="C1017" s="33" t="str">
        <f>IFERROR(VLOOKUP(B1017,'Data '!$B:$H,3,0)," ")</f>
        <v xml:space="preserve"> </v>
      </c>
      <c r="D1017" s="33" t="str">
        <f>IFERROR(VLOOKUP($B1017,'Data '!$B:$H,4,0)," ")</f>
        <v xml:space="preserve"> </v>
      </c>
      <c r="E1017" s="33" t="str">
        <f>IFERROR(VLOOKUP($B1017,'Data '!$B:$H,4,0)," ")</f>
        <v xml:space="preserve"> </v>
      </c>
      <c r="F1017" s="33" t="str">
        <f>IFERROR(VLOOKUP($B1017,'Data '!$B:$H,5,0)," ")</f>
        <v xml:space="preserve"> </v>
      </c>
      <c r="G1017" s="34" t="str">
        <f>IFERROR(VLOOKUP($B1017,'Data '!$B:$H,7,0)," ")</f>
        <v xml:space="preserve"> </v>
      </c>
      <c r="H1017" s="34" t="str">
        <f>IFERROR(VLOOKUP($B1017,'Data '!$B:$S,18,0)," ")</f>
        <v xml:space="preserve"> </v>
      </c>
      <c r="I1017" s="43" t="str">
        <f>IFERROR(VLOOKUP(B1017,'Data '!$B:$G,6,0)," ")</f>
        <v xml:space="preserve"> </v>
      </c>
      <c r="J1017" s="50"/>
      <c r="K1017" s="50"/>
      <c r="L1017" s="50"/>
      <c r="M1017" s="53" t="str">
        <f t="shared" si="111"/>
        <v>0</v>
      </c>
      <c r="N1017" s="32" t="str">
        <f>IFERROR(VLOOKUP(B1017,'Data '!$B:$AN,39,0),"0")</f>
        <v>0</v>
      </c>
      <c r="O1017" s="37"/>
      <c r="P1017" s="37">
        <f t="shared" si="108"/>
        <v>0</v>
      </c>
      <c r="Q1017" s="50">
        <f t="shared" si="107"/>
        <v>0</v>
      </c>
      <c r="R1017" s="37">
        <f t="shared" si="109"/>
        <v>0</v>
      </c>
      <c r="S1017" s="38">
        <f t="shared" si="110"/>
        <v>0</v>
      </c>
    </row>
    <row r="1018" spans="1:19" x14ac:dyDescent="0.25">
      <c r="A1018" s="31">
        <f t="shared" si="106"/>
        <v>1017</v>
      </c>
      <c r="B1018" s="99"/>
      <c r="C1018" s="33" t="str">
        <f>IFERROR(VLOOKUP(B1018,'Data '!$B:$H,3,0)," ")</f>
        <v xml:space="preserve"> </v>
      </c>
      <c r="D1018" s="33" t="str">
        <f>IFERROR(VLOOKUP($B1018,'Data '!$B:$H,4,0)," ")</f>
        <v xml:space="preserve"> </v>
      </c>
      <c r="E1018" s="33" t="str">
        <f>IFERROR(VLOOKUP($B1018,'Data '!$B:$H,4,0)," ")</f>
        <v xml:space="preserve"> </v>
      </c>
      <c r="F1018" s="33" t="str">
        <f>IFERROR(VLOOKUP($B1018,'Data '!$B:$H,5,0)," ")</f>
        <v xml:space="preserve"> </v>
      </c>
      <c r="G1018" s="34" t="str">
        <f>IFERROR(VLOOKUP($B1018,'Data '!$B:$H,7,0)," ")</f>
        <v xml:space="preserve"> </v>
      </c>
      <c r="H1018" s="34" t="str">
        <f>IFERROR(VLOOKUP($B1018,'Data '!$B:$S,18,0)," ")</f>
        <v xml:space="preserve"> </v>
      </c>
      <c r="I1018" s="43" t="str">
        <f>IFERROR(VLOOKUP(B1018,'Data '!$B:$G,6,0)," ")</f>
        <v xml:space="preserve"> </v>
      </c>
      <c r="J1018" s="50"/>
      <c r="K1018" s="50"/>
      <c r="L1018" s="50"/>
      <c r="M1018" s="53" t="str">
        <f t="shared" si="111"/>
        <v>0</v>
      </c>
      <c r="N1018" s="32" t="str">
        <f>IFERROR(VLOOKUP(B1018,'Data '!$B:$AN,39,0),"0")</f>
        <v>0</v>
      </c>
      <c r="O1018" s="37"/>
      <c r="P1018" s="37">
        <f t="shared" si="108"/>
        <v>0</v>
      </c>
      <c r="Q1018" s="50">
        <f t="shared" si="107"/>
        <v>0</v>
      </c>
      <c r="R1018" s="37">
        <f t="shared" si="109"/>
        <v>0</v>
      </c>
      <c r="S1018" s="38">
        <f t="shared" si="110"/>
        <v>0</v>
      </c>
    </row>
    <row r="1019" spans="1:19" x14ac:dyDescent="0.25">
      <c r="A1019" s="31">
        <f t="shared" si="106"/>
        <v>1018</v>
      </c>
      <c r="B1019" s="99"/>
      <c r="C1019" s="33" t="str">
        <f>IFERROR(VLOOKUP(B1019,'Data '!$B:$H,3,0)," ")</f>
        <v xml:space="preserve"> </v>
      </c>
      <c r="D1019" s="33" t="str">
        <f>IFERROR(VLOOKUP($B1019,'Data '!$B:$H,4,0)," ")</f>
        <v xml:space="preserve"> </v>
      </c>
      <c r="E1019" s="33" t="str">
        <f>IFERROR(VLOOKUP($B1019,'Data '!$B:$H,4,0)," ")</f>
        <v xml:space="preserve"> </v>
      </c>
      <c r="F1019" s="33" t="str">
        <f>IFERROR(VLOOKUP($B1019,'Data '!$B:$H,5,0)," ")</f>
        <v xml:space="preserve"> </v>
      </c>
      <c r="G1019" s="34" t="str">
        <f>IFERROR(VLOOKUP($B1019,'Data '!$B:$H,7,0)," ")</f>
        <v xml:space="preserve"> </v>
      </c>
      <c r="H1019" s="34" t="str">
        <f>IFERROR(VLOOKUP($B1019,'Data '!$B:$S,18,0)," ")</f>
        <v xml:space="preserve"> </v>
      </c>
      <c r="I1019" s="43" t="str">
        <f>IFERROR(VLOOKUP(B1019,'Data '!$B:$G,6,0)," ")</f>
        <v xml:space="preserve"> </v>
      </c>
      <c r="J1019" s="50"/>
      <c r="K1019" s="50"/>
      <c r="L1019" s="50"/>
      <c r="M1019" s="53" t="str">
        <f t="shared" si="111"/>
        <v>0</v>
      </c>
      <c r="N1019" s="32" t="str">
        <f>IFERROR(VLOOKUP(B1019,'Data '!$B:$AN,39,0),"0")</f>
        <v>0</v>
      </c>
      <c r="O1019" s="37"/>
      <c r="P1019" s="37">
        <f t="shared" si="108"/>
        <v>0</v>
      </c>
      <c r="Q1019" s="50">
        <f t="shared" si="107"/>
        <v>0</v>
      </c>
      <c r="R1019" s="37">
        <f t="shared" si="109"/>
        <v>0</v>
      </c>
      <c r="S1019" s="38">
        <f t="shared" si="110"/>
        <v>0</v>
      </c>
    </row>
    <row r="1020" spans="1:19" x14ac:dyDescent="0.25">
      <c r="A1020" s="31">
        <f t="shared" si="106"/>
        <v>1019</v>
      </c>
      <c r="B1020" s="99"/>
      <c r="C1020" s="33" t="str">
        <f>IFERROR(VLOOKUP(B1020,'Data '!$B:$H,3,0)," ")</f>
        <v xml:space="preserve"> </v>
      </c>
      <c r="D1020" s="33" t="str">
        <f>IFERROR(VLOOKUP($B1020,'Data '!$B:$H,4,0)," ")</f>
        <v xml:space="preserve"> </v>
      </c>
      <c r="E1020" s="33" t="str">
        <f>IFERROR(VLOOKUP($B1020,'Data '!$B:$H,4,0)," ")</f>
        <v xml:space="preserve"> </v>
      </c>
      <c r="F1020" s="33" t="str">
        <f>IFERROR(VLOOKUP($B1020,'Data '!$B:$H,5,0)," ")</f>
        <v xml:space="preserve"> </v>
      </c>
      <c r="G1020" s="34" t="str">
        <f>IFERROR(VLOOKUP($B1020,'Data '!$B:$H,7,0)," ")</f>
        <v xml:space="preserve"> </v>
      </c>
      <c r="H1020" s="34" t="str">
        <f>IFERROR(VLOOKUP($B1020,'Data '!$B:$S,18,0)," ")</f>
        <v xml:space="preserve"> </v>
      </c>
      <c r="I1020" s="43" t="str">
        <f>IFERROR(VLOOKUP(B1020,'Data '!$B:$G,6,0)," ")</f>
        <v xml:space="preserve"> </v>
      </c>
      <c r="J1020" s="50"/>
      <c r="K1020" s="50"/>
      <c r="L1020" s="50"/>
      <c r="M1020" s="53" t="str">
        <f t="shared" si="111"/>
        <v>0</v>
      </c>
      <c r="N1020" s="32" t="str">
        <f>IFERROR(VLOOKUP(B1020,'Data '!$B:$AN,39,0),"0")</f>
        <v>0</v>
      </c>
      <c r="O1020" s="37"/>
      <c r="P1020" s="37">
        <f t="shared" si="108"/>
        <v>0</v>
      </c>
      <c r="Q1020" s="50">
        <f t="shared" si="107"/>
        <v>0</v>
      </c>
      <c r="R1020" s="37">
        <f t="shared" si="109"/>
        <v>0</v>
      </c>
      <c r="S1020" s="38">
        <f t="shared" si="110"/>
        <v>0</v>
      </c>
    </row>
    <row r="1021" spans="1:19" x14ac:dyDescent="0.25">
      <c r="A1021" s="31">
        <f t="shared" si="106"/>
        <v>1020</v>
      </c>
      <c r="B1021" s="99"/>
      <c r="C1021" s="33" t="str">
        <f>IFERROR(VLOOKUP(B1021,'Data '!$B:$H,3,0)," ")</f>
        <v xml:space="preserve"> </v>
      </c>
      <c r="D1021" s="33" t="str">
        <f>IFERROR(VLOOKUP($B1021,'Data '!$B:$H,4,0)," ")</f>
        <v xml:space="preserve"> </v>
      </c>
      <c r="E1021" s="33" t="str">
        <f>IFERROR(VLOOKUP($B1021,'Data '!$B:$H,4,0)," ")</f>
        <v xml:space="preserve"> </v>
      </c>
      <c r="F1021" s="33" t="str">
        <f>IFERROR(VLOOKUP($B1021,'Data '!$B:$H,5,0)," ")</f>
        <v xml:space="preserve"> </v>
      </c>
      <c r="G1021" s="34" t="str">
        <f>IFERROR(VLOOKUP($B1021,'Data '!$B:$H,7,0)," ")</f>
        <v xml:space="preserve"> </v>
      </c>
      <c r="H1021" s="34" t="str">
        <f>IFERROR(VLOOKUP($B1021,'Data '!$B:$S,18,0)," ")</f>
        <v xml:space="preserve"> </v>
      </c>
      <c r="I1021" s="43" t="str">
        <f>IFERROR(VLOOKUP(B1021,'Data '!$B:$G,6,0)," ")</f>
        <v xml:space="preserve"> </v>
      </c>
      <c r="J1021" s="50"/>
      <c r="K1021" s="50"/>
      <c r="L1021" s="50"/>
      <c r="M1021" s="53" t="str">
        <f t="shared" si="111"/>
        <v>0</v>
      </c>
      <c r="N1021" s="32" t="str">
        <f>IFERROR(VLOOKUP(B1021,'Data '!$B:$AN,39,0),"0")</f>
        <v>0</v>
      </c>
      <c r="O1021" s="37"/>
      <c r="P1021" s="37">
        <f t="shared" si="108"/>
        <v>0</v>
      </c>
      <c r="Q1021" s="50">
        <f t="shared" si="107"/>
        <v>0</v>
      </c>
      <c r="R1021" s="37">
        <f t="shared" si="109"/>
        <v>0</v>
      </c>
      <c r="S1021" s="38">
        <f t="shared" si="110"/>
        <v>0</v>
      </c>
    </row>
    <row r="1022" spans="1:19" x14ac:dyDescent="0.25">
      <c r="A1022" s="31">
        <f t="shared" si="106"/>
        <v>1021</v>
      </c>
      <c r="B1022" s="99"/>
      <c r="C1022" s="33" t="str">
        <f>IFERROR(VLOOKUP(B1022,'Data '!$B:$H,3,0)," ")</f>
        <v xml:space="preserve"> </v>
      </c>
      <c r="D1022" s="33" t="str">
        <f>IFERROR(VLOOKUP($B1022,'Data '!$B:$H,4,0)," ")</f>
        <v xml:space="preserve"> </v>
      </c>
      <c r="E1022" s="33" t="str">
        <f>IFERROR(VLOOKUP($B1022,'Data '!$B:$H,4,0)," ")</f>
        <v xml:space="preserve"> </v>
      </c>
      <c r="F1022" s="33" t="str">
        <f>IFERROR(VLOOKUP($B1022,'Data '!$B:$H,5,0)," ")</f>
        <v xml:space="preserve"> </v>
      </c>
      <c r="G1022" s="34" t="str">
        <f>IFERROR(VLOOKUP($B1022,'Data '!$B:$H,7,0)," ")</f>
        <v xml:space="preserve"> </v>
      </c>
      <c r="H1022" s="34" t="str">
        <f>IFERROR(VLOOKUP($B1022,'Data '!$B:$S,18,0)," ")</f>
        <v xml:space="preserve"> </v>
      </c>
      <c r="I1022" s="43" t="str">
        <f>IFERROR(VLOOKUP(B1022,'Data '!$B:$G,6,0)," ")</f>
        <v xml:space="preserve"> </v>
      </c>
      <c r="J1022" s="50"/>
      <c r="K1022" s="50"/>
      <c r="L1022" s="50"/>
      <c r="M1022" s="53" t="str">
        <f t="shared" si="111"/>
        <v>0</v>
      </c>
      <c r="N1022" s="32" t="str">
        <f>IFERROR(VLOOKUP(B1022,'Data '!$B:$AN,39,0),"0")</f>
        <v>0</v>
      </c>
      <c r="O1022" s="37"/>
      <c r="P1022" s="37">
        <f t="shared" si="108"/>
        <v>0</v>
      </c>
      <c r="Q1022" s="50">
        <f t="shared" si="107"/>
        <v>0</v>
      </c>
      <c r="R1022" s="37">
        <f t="shared" si="109"/>
        <v>0</v>
      </c>
      <c r="S1022" s="38">
        <f t="shared" si="110"/>
        <v>0</v>
      </c>
    </row>
    <row r="1023" spans="1:19" x14ac:dyDescent="0.25">
      <c r="A1023" s="31">
        <f t="shared" si="106"/>
        <v>1022</v>
      </c>
      <c r="B1023" s="99"/>
      <c r="C1023" s="33" t="str">
        <f>IFERROR(VLOOKUP(B1023,'Data '!$B:$H,3,0)," ")</f>
        <v xml:space="preserve"> </v>
      </c>
      <c r="D1023" s="33" t="str">
        <f>IFERROR(VLOOKUP($B1023,'Data '!$B:$H,4,0)," ")</f>
        <v xml:space="preserve"> </v>
      </c>
      <c r="E1023" s="33" t="str">
        <f>IFERROR(VLOOKUP($B1023,'Data '!$B:$H,4,0)," ")</f>
        <v xml:space="preserve"> </v>
      </c>
      <c r="F1023" s="33" t="str">
        <f>IFERROR(VLOOKUP($B1023,'Data '!$B:$H,5,0)," ")</f>
        <v xml:space="preserve"> </v>
      </c>
      <c r="G1023" s="34" t="str">
        <f>IFERROR(VLOOKUP($B1023,'Data '!$B:$H,7,0)," ")</f>
        <v xml:space="preserve"> </v>
      </c>
      <c r="H1023" s="34" t="str">
        <f>IFERROR(VLOOKUP($B1023,'Data '!$B:$S,18,0)," ")</f>
        <v xml:space="preserve"> </v>
      </c>
      <c r="I1023" s="43" t="str">
        <f>IFERROR(VLOOKUP(B1023,'Data '!$B:$G,6,0)," ")</f>
        <v xml:space="preserve"> </v>
      </c>
      <c r="J1023" s="50"/>
      <c r="K1023" s="50"/>
      <c r="L1023" s="50"/>
      <c r="M1023" s="53" t="str">
        <f t="shared" si="111"/>
        <v>0</v>
      </c>
      <c r="N1023" s="32" t="str">
        <f>IFERROR(VLOOKUP(B1023,'Data '!$B:$AN,39,0),"0")</f>
        <v>0</v>
      </c>
      <c r="O1023" s="37"/>
      <c r="P1023" s="37">
        <f t="shared" si="108"/>
        <v>0</v>
      </c>
      <c r="Q1023" s="50">
        <f t="shared" si="107"/>
        <v>0</v>
      </c>
      <c r="R1023" s="37">
        <f t="shared" si="109"/>
        <v>0</v>
      </c>
      <c r="S1023" s="38">
        <f t="shared" si="110"/>
        <v>0</v>
      </c>
    </row>
    <row r="1024" spans="1:19" x14ac:dyDescent="0.25">
      <c r="A1024" s="31">
        <f t="shared" si="106"/>
        <v>1023</v>
      </c>
      <c r="B1024" s="99"/>
      <c r="C1024" s="33" t="str">
        <f>IFERROR(VLOOKUP(B1024,'Data '!$B:$H,3,0)," ")</f>
        <v xml:space="preserve"> </v>
      </c>
      <c r="D1024" s="33" t="str">
        <f>IFERROR(VLOOKUP($B1024,'Data '!$B:$H,4,0)," ")</f>
        <v xml:space="preserve"> </v>
      </c>
      <c r="E1024" s="33" t="str">
        <f>IFERROR(VLOOKUP($B1024,'Data '!$B:$H,4,0)," ")</f>
        <v xml:space="preserve"> </v>
      </c>
      <c r="F1024" s="33" t="str">
        <f>IFERROR(VLOOKUP($B1024,'Data '!$B:$H,5,0)," ")</f>
        <v xml:space="preserve"> </v>
      </c>
      <c r="G1024" s="34" t="str">
        <f>IFERROR(VLOOKUP($B1024,'Data '!$B:$H,7,0)," ")</f>
        <v xml:space="preserve"> </v>
      </c>
      <c r="H1024" s="34" t="str">
        <f>IFERROR(VLOOKUP($B1024,'Data '!$B:$S,18,0)," ")</f>
        <v xml:space="preserve"> </v>
      </c>
      <c r="I1024" s="43" t="str">
        <f>IFERROR(VLOOKUP(B1024,'Data '!$B:$G,6,0)," ")</f>
        <v xml:space="preserve"> </v>
      </c>
      <c r="J1024" s="50"/>
      <c r="K1024" s="50"/>
      <c r="L1024" s="50"/>
      <c r="M1024" s="53" t="str">
        <f t="shared" si="111"/>
        <v>0</v>
      </c>
      <c r="N1024" s="32" t="str">
        <f>IFERROR(VLOOKUP(B1024,'Data '!$B:$AN,39,0),"0")</f>
        <v>0</v>
      </c>
      <c r="O1024" s="37"/>
      <c r="P1024" s="37">
        <f t="shared" si="108"/>
        <v>0</v>
      </c>
      <c r="Q1024" s="50">
        <f t="shared" si="107"/>
        <v>0</v>
      </c>
      <c r="R1024" s="37">
        <f t="shared" si="109"/>
        <v>0</v>
      </c>
      <c r="S1024" s="38">
        <f t="shared" si="110"/>
        <v>0</v>
      </c>
    </row>
    <row r="1025" spans="1:19" x14ac:dyDescent="0.25">
      <c r="A1025" s="31">
        <f t="shared" ref="A1025:A1088" si="112">ROW()-1</f>
        <v>1024</v>
      </c>
      <c r="B1025" s="99"/>
      <c r="C1025" s="33" t="str">
        <f>IFERROR(VLOOKUP(B1025,'Data '!$B:$H,3,0)," ")</f>
        <v xml:space="preserve"> </v>
      </c>
      <c r="D1025" s="33" t="str">
        <f>IFERROR(VLOOKUP($B1025,'Data '!$B:$H,4,0)," ")</f>
        <v xml:space="preserve"> </v>
      </c>
      <c r="E1025" s="33" t="str">
        <f>IFERROR(VLOOKUP($B1025,'Data '!$B:$H,4,0)," ")</f>
        <v xml:space="preserve"> </v>
      </c>
      <c r="F1025" s="33" t="str">
        <f>IFERROR(VLOOKUP($B1025,'Data '!$B:$H,5,0)," ")</f>
        <v xml:space="preserve"> </v>
      </c>
      <c r="G1025" s="34" t="str">
        <f>IFERROR(VLOOKUP($B1025,'Data '!$B:$H,7,0)," ")</f>
        <v xml:space="preserve"> </v>
      </c>
      <c r="H1025" s="34" t="str">
        <f>IFERROR(VLOOKUP($B1025,'Data '!$B:$S,18,0)," ")</f>
        <v xml:space="preserve"> </v>
      </c>
      <c r="I1025" s="43" t="str">
        <f>IFERROR(VLOOKUP(B1025,'Data '!$B:$G,6,0)," ")</f>
        <v xml:space="preserve"> </v>
      </c>
      <c r="J1025" s="50"/>
      <c r="K1025" s="50"/>
      <c r="L1025" s="50"/>
      <c r="M1025" s="53" t="str">
        <f t="shared" si="111"/>
        <v>0</v>
      </c>
      <c r="N1025" s="32" t="str">
        <f>IFERROR(VLOOKUP(B1025,'Data '!$B:$AN,39,0),"0")</f>
        <v>0</v>
      </c>
      <c r="O1025" s="37"/>
      <c r="P1025" s="37">
        <f t="shared" si="108"/>
        <v>0</v>
      </c>
      <c r="Q1025" s="50">
        <f t="shared" ref="Q1025:Q1088" si="113">N1025-SUM(O1025:P1025)</f>
        <v>0</v>
      </c>
      <c r="R1025" s="37">
        <f t="shared" si="109"/>
        <v>0</v>
      </c>
      <c r="S1025" s="38">
        <f t="shared" si="110"/>
        <v>0</v>
      </c>
    </row>
    <row r="1026" spans="1:19" x14ac:dyDescent="0.25">
      <c r="A1026" s="31">
        <f t="shared" si="112"/>
        <v>1025</v>
      </c>
      <c r="B1026" s="99"/>
      <c r="C1026" s="33" t="str">
        <f>IFERROR(VLOOKUP(B1026,'Data '!$B:$H,3,0)," ")</f>
        <v xml:space="preserve"> </v>
      </c>
      <c r="D1026" s="33" t="str">
        <f>IFERROR(VLOOKUP($B1026,'Data '!$B:$H,4,0)," ")</f>
        <v xml:space="preserve"> </v>
      </c>
      <c r="E1026" s="33" t="str">
        <f>IFERROR(VLOOKUP($B1026,'Data '!$B:$H,4,0)," ")</f>
        <v xml:space="preserve"> </v>
      </c>
      <c r="F1026" s="33" t="str">
        <f>IFERROR(VLOOKUP($B1026,'Data '!$B:$H,5,0)," ")</f>
        <v xml:space="preserve"> </v>
      </c>
      <c r="G1026" s="34" t="str">
        <f>IFERROR(VLOOKUP($B1026,'Data '!$B:$H,7,0)," ")</f>
        <v xml:space="preserve"> </v>
      </c>
      <c r="H1026" s="34" t="str">
        <f>IFERROR(VLOOKUP($B1026,'Data '!$B:$S,18,0)," ")</f>
        <v xml:space="preserve"> </v>
      </c>
      <c r="I1026" s="43" t="str">
        <f>IFERROR(VLOOKUP(B1026,'Data '!$B:$G,6,0)," ")</f>
        <v xml:space="preserve"> </v>
      </c>
      <c r="J1026" s="50"/>
      <c r="K1026" s="50"/>
      <c r="L1026" s="50"/>
      <c r="M1026" s="53" t="str">
        <f t="shared" si="111"/>
        <v>0</v>
      </c>
      <c r="N1026" s="32" t="str">
        <f>IFERROR(VLOOKUP(B1026,'Data '!$B:$AN,39,0),"0")</f>
        <v>0</v>
      </c>
      <c r="O1026" s="37"/>
      <c r="P1026" s="37">
        <f t="shared" ref="P1026:P1089" si="114">SUMIFS($M:$M,$J:$J,$Y$1,$B:$B,$B1026)</f>
        <v>0</v>
      </c>
      <c r="Q1026" s="50">
        <f t="shared" si="113"/>
        <v>0</v>
      </c>
      <c r="R1026" s="37">
        <f t="shared" ref="R1026:R1089" si="115">SUMIFS($M:$M,$J:$J,$Z$1,$B:$B,$B1026)</f>
        <v>0</v>
      </c>
      <c r="S1026" s="38">
        <f t="shared" ref="S1026:S1089" si="116">SUMIFS($M:$M,$J:$J,$AA$1,$B:$B,$B1026)</f>
        <v>0</v>
      </c>
    </row>
    <row r="1027" spans="1:19" x14ac:dyDescent="0.25">
      <c r="A1027" s="31">
        <f t="shared" si="112"/>
        <v>1026</v>
      </c>
      <c r="B1027" s="99"/>
      <c r="C1027" s="33" t="str">
        <f>IFERROR(VLOOKUP(B1027,'Data '!$B:$H,3,0)," ")</f>
        <v xml:space="preserve"> </v>
      </c>
      <c r="D1027" s="33" t="str">
        <f>IFERROR(VLOOKUP($B1027,'Data '!$B:$H,4,0)," ")</f>
        <v xml:space="preserve"> </v>
      </c>
      <c r="E1027" s="33" t="str">
        <f>IFERROR(VLOOKUP($B1027,'Data '!$B:$H,4,0)," ")</f>
        <v xml:space="preserve"> </v>
      </c>
      <c r="F1027" s="33" t="str">
        <f>IFERROR(VLOOKUP($B1027,'Data '!$B:$H,5,0)," ")</f>
        <v xml:space="preserve"> </v>
      </c>
      <c r="G1027" s="34" t="str">
        <f>IFERROR(VLOOKUP($B1027,'Data '!$B:$H,7,0)," ")</f>
        <v xml:space="preserve"> </v>
      </c>
      <c r="H1027" s="34" t="str">
        <f>IFERROR(VLOOKUP($B1027,'Data '!$B:$S,18,0)," ")</f>
        <v xml:space="preserve"> </v>
      </c>
      <c r="I1027" s="43" t="str">
        <f>IFERROR(VLOOKUP(B1027,'Data '!$B:$G,6,0)," ")</f>
        <v xml:space="preserve"> </v>
      </c>
      <c r="J1027" s="50"/>
      <c r="K1027" s="50"/>
      <c r="L1027" s="50"/>
      <c r="M1027" s="53" t="str">
        <f t="shared" ref="M1027:M1090" si="117">IF(J1027=$Z$1,((L1027-K1027)+1),IF(I1027=1,NETWORKDAYS.INTL(K1027,L1027,7),IF(I1027=2,NETWORKDAYS.INTL(K1027,L1027,16),"0")))</f>
        <v>0</v>
      </c>
      <c r="N1027" s="32" t="str">
        <f>IFERROR(VLOOKUP(B1027,'Data '!$B:$AN,39,0),"0")</f>
        <v>0</v>
      </c>
      <c r="O1027" s="37"/>
      <c r="P1027" s="37">
        <f t="shared" si="114"/>
        <v>0</v>
      </c>
      <c r="Q1027" s="50">
        <f t="shared" si="113"/>
        <v>0</v>
      </c>
      <c r="R1027" s="37">
        <f t="shared" si="115"/>
        <v>0</v>
      </c>
      <c r="S1027" s="38">
        <f t="shared" si="116"/>
        <v>0</v>
      </c>
    </row>
    <row r="1028" spans="1:19" x14ac:dyDescent="0.25">
      <c r="A1028" s="31">
        <f t="shared" si="112"/>
        <v>1027</v>
      </c>
      <c r="B1028" s="99"/>
      <c r="C1028" s="33" t="str">
        <f>IFERROR(VLOOKUP(B1028,'Data '!$B:$H,3,0)," ")</f>
        <v xml:space="preserve"> </v>
      </c>
      <c r="D1028" s="33" t="str">
        <f>IFERROR(VLOOKUP($B1028,'Data '!$B:$H,4,0)," ")</f>
        <v xml:space="preserve"> </v>
      </c>
      <c r="E1028" s="33" t="str">
        <f>IFERROR(VLOOKUP($B1028,'Data '!$B:$H,4,0)," ")</f>
        <v xml:space="preserve"> </v>
      </c>
      <c r="F1028" s="33" t="str">
        <f>IFERROR(VLOOKUP($B1028,'Data '!$B:$H,5,0)," ")</f>
        <v xml:space="preserve"> </v>
      </c>
      <c r="G1028" s="34" t="str">
        <f>IFERROR(VLOOKUP($B1028,'Data '!$B:$H,7,0)," ")</f>
        <v xml:space="preserve"> </v>
      </c>
      <c r="H1028" s="34" t="str">
        <f>IFERROR(VLOOKUP($B1028,'Data '!$B:$S,18,0)," ")</f>
        <v xml:space="preserve"> </v>
      </c>
      <c r="I1028" s="43" t="str">
        <f>IFERROR(VLOOKUP(B1028,'Data '!$B:$G,6,0)," ")</f>
        <v xml:space="preserve"> </v>
      </c>
      <c r="J1028" s="50"/>
      <c r="K1028" s="50"/>
      <c r="L1028" s="50"/>
      <c r="M1028" s="53" t="str">
        <f t="shared" si="117"/>
        <v>0</v>
      </c>
      <c r="N1028" s="32" t="str">
        <f>IFERROR(VLOOKUP(B1028,'Data '!$B:$AN,39,0),"0")</f>
        <v>0</v>
      </c>
      <c r="O1028" s="37"/>
      <c r="P1028" s="37">
        <f t="shared" si="114"/>
        <v>0</v>
      </c>
      <c r="Q1028" s="50">
        <f t="shared" si="113"/>
        <v>0</v>
      </c>
      <c r="R1028" s="37">
        <f t="shared" si="115"/>
        <v>0</v>
      </c>
      <c r="S1028" s="38">
        <f t="shared" si="116"/>
        <v>0</v>
      </c>
    </row>
    <row r="1029" spans="1:19" x14ac:dyDescent="0.25">
      <c r="A1029" s="31">
        <f t="shared" si="112"/>
        <v>1028</v>
      </c>
      <c r="B1029" s="99"/>
      <c r="C1029" s="33" t="str">
        <f>IFERROR(VLOOKUP(B1029,'Data '!$B:$H,3,0)," ")</f>
        <v xml:space="preserve"> </v>
      </c>
      <c r="D1029" s="33" t="str">
        <f>IFERROR(VLOOKUP($B1029,'Data '!$B:$H,4,0)," ")</f>
        <v xml:space="preserve"> </v>
      </c>
      <c r="E1029" s="33" t="str">
        <f>IFERROR(VLOOKUP($B1029,'Data '!$B:$H,4,0)," ")</f>
        <v xml:space="preserve"> </v>
      </c>
      <c r="F1029" s="33" t="str">
        <f>IFERROR(VLOOKUP($B1029,'Data '!$B:$H,5,0)," ")</f>
        <v xml:space="preserve"> </v>
      </c>
      <c r="G1029" s="34" t="str">
        <f>IFERROR(VLOOKUP($B1029,'Data '!$B:$H,7,0)," ")</f>
        <v xml:space="preserve"> </v>
      </c>
      <c r="H1029" s="34" t="str">
        <f>IFERROR(VLOOKUP($B1029,'Data '!$B:$S,18,0)," ")</f>
        <v xml:space="preserve"> </v>
      </c>
      <c r="I1029" s="43" t="str">
        <f>IFERROR(VLOOKUP(B1029,'Data '!$B:$G,6,0)," ")</f>
        <v xml:space="preserve"> </v>
      </c>
      <c r="J1029" s="50"/>
      <c r="K1029" s="50"/>
      <c r="L1029" s="50"/>
      <c r="M1029" s="53" t="str">
        <f t="shared" si="117"/>
        <v>0</v>
      </c>
      <c r="N1029" s="32" t="str">
        <f>IFERROR(VLOOKUP(B1029,'Data '!$B:$AN,39,0),"0")</f>
        <v>0</v>
      </c>
      <c r="O1029" s="37"/>
      <c r="P1029" s="37">
        <f t="shared" si="114"/>
        <v>0</v>
      </c>
      <c r="Q1029" s="50">
        <f t="shared" si="113"/>
        <v>0</v>
      </c>
      <c r="R1029" s="37">
        <f t="shared" si="115"/>
        <v>0</v>
      </c>
      <c r="S1029" s="38">
        <f t="shared" si="116"/>
        <v>0</v>
      </c>
    </row>
    <row r="1030" spans="1:19" x14ac:dyDescent="0.25">
      <c r="A1030" s="31">
        <f t="shared" si="112"/>
        <v>1029</v>
      </c>
      <c r="B1030" s="99"/>
      <c r="C1030" s="33" t="str">
        <f>IFERROR(VLOOKUP(B1030,'Data '!$B:$H,3,0)," ")</f>
        <v xml:space="preserve"> </v>
      </c>
      <c r="D1030" s="33" t="str">
        <f>IFERROR(VLOOKUP($B1030,'Data '!$B:$H,4,0)," ")</f>
        <v xml:space="preserve"> </v>
      </c>
      <c r="E1030" s="33" t="str">
        <f>IFERROR(VLOOKUP($B1030,'Data '!$B:$H,4,0)," ")</f>
        <v xml:space="preserve"> </v>
      </c>
      <c r="F1030" s="33" t="str">
        <f>IFERROR(VLOOKUP($B1030,'Data '!$B:$H,5,0)," ")</f>
        <v xml:space="preserve"> </v>
      </c>
      <c r="G1030" s="34" t="str">
        <f>IFERROR(VLOOKUP($B1030,'Data '!$B:$H,7,0)," ")</f>
        <v xml:space="preserve"> </v>
      </c>
      <c r="H1030" s="34" t="str">
        <f>IFERROR(VLOOKUP($B1030,'Data '!$B:$S,18,0)," ")</f>
        <v xml:space="preserve"> </v>
      </c>
      <c r="I1030" s="43" t="str">
        <f>IFERROR(VLOOKUP(B1030,'Data '!$B:$G,6,0)," ")</f>
        <v xml:space="preserve"> </v>
      </c>
      <c r="J1030" s="50"/>
      <c r="K1030" s="50"/>
      <c r="L1030" s="50"/>
      <c r="M1030" s="53" t="str">
        <f t="shared" si="117"/>
        <v>0</v>
      </c>
      <c r="N1030" s="32" t="str">
        <f>IFERROR(VLOOKUP(B1030,'Data '!$B:$AN,39,0),"0")</f>
        <v>0</v>
      </c>
      <c r="O1030" s="37"/>
      <c r="P1030" s="37">
        <f t="shared" si="114"/>
        <v>0</v>
      </c>
      <c r="Q1030" s="50">
        <f t="shared" si="113"/>
        <v>0</v>
      </c>
      <c r="R1030" s="37">
        <f t="shared" si="115"/>
        <v>0</v>
      </c>
      <c r="S1030" s="38">
        <f t="shared" si="116"/>
        <v>0</v>
      </c>
    </row>
    <row r="1031" spans="1:19" x14ac:dyDescent="0.25">
      <c r="A1031" s="31">
        <f t="shared" si="112"/>
        <v>1030</v>
      </c>
      <c r="B1031" s="99"/>
      <c r="C1031" s="33" t="str">
        <f>IFERROR(VLOOKUP(B1031,'Data '!$B:$H,3,0)," ")</f>
        <v xml:space="preserve"> </v>
      </c>
      <c r="D1031" s="33" t="str">
        <f>IFERROR(VLOOKUP($B1031,'Data '!$B:$H,4,0)," ")</f>
        <v xml:space="preserve"> </v>
      </c>
      <c r="E1031" s="33" t="str">
        <f>IFERROR(VLOOKUP($B1031,'Data '!$B:$H,4,0)," ")</f>
        <v xml:space="preserve"> </v>
      </c>
      <c r="F1031" s="33" t="str">
        <f>IFERROR(VLOOKUP($B1031,'Data '!$B:$H,5,0)," ")</f>
        <v xml:space="preserve"> </v>
      </c>
      <c r="G1031" s="34" t="str">
        <f>IFERROR(VLOOKUP($B1031,'Data '!$B:$H,7,0)," ")</f>
        <v xml:space="preserve"> </v>
      </c>
      <c r="H1031" s="34" t="str">
        <f>IFERROR(VLOOKUP($B1031,'Data '!$B:$S,18,0)," ")</f>
        <v xml:space="preserve"> </v>
      </c>
      <c r="I1031" s="43" t="str">
        <f>IFERROR(VLOOKUP(B1031,'Data '!$B:$G,6,0)," ")</f>
        <v xml:space="preserve"> </v>
      </c>
      <c r="J1031" s="50"/>
      <c r="K1031" s="50"/>
      <c r="L1031" s="50"/>
      <c r="M1031" s="53" t="str">
        <f t="shared" si="117"/>
        <v>0</v>
      </c>
      <c r="N1031" s="32" t="str">
        <f>IFERROR(VLOOKUP(B1031,'Data '!$B:$AN,39,0),"0")</f>
        <v>0</v>
      </c>
      <c r="O1031" s="37"/>
      <c r="P1031" s="37">
        <f t="shared" si="114"/>
        <v>0</v>
      </c>
      <c r="Q1031" s="50">
        <f t="shared" si="113"/>
        <v>0</v>
      </c>
      <c r="R1031" s="37">
        <f t="shared" si="115"/>
        <v>0</v>
      </c>
      <c r="S1031" s="38">
        <f t="shared" si="116"/>
        <v>0</v>
      </c>
    </row>
    <row r="1032" spans="1:19" x14ac:dyDescent="0.25">
      <c r="A1032" s="31">
        <f t="shared" si="112"/>
        <v>1031</v>
      </c>
      <c r="B1032" s="99"/>
      <c r="C1032" s="33" t="str">
        <f>IFERROR(VLOOKUP(B1032,'Data '!$B:$H,3,0)," ")</f>
        <v xml:space="preserve"> </v>
      </c>
      <c r="D1032" s="33" t="str">
        <f>IFERROR(VLOOKUP($B1032,'Data '!$B:$H,4,0)," ")</f>
        <v xml:space="preserve"> </v>
      </c>
      <c r="E1032" s="33" t="str">
        <f>IFERROR(VLOOKUP($B1032,'Data '!$B:$H,4,0)," ")</f>
        <v xml:space="preserve"> </v>
      </c>
      <c r="F1032" s="33" t="str">
        <f>IFERROR(VLOOKUP($B1032,'Data '!$B:$H,5,0)," ")</f>
        <v xml:space="preserve"> </v>
      </c>
      <c r="G1032" s="34" t="str">
        <f>IFERROR(VLOOKUP($B1032,'Data '!$B:$H,7,0)," ")</f>
        <v xml:space="preserve"> </v>
      </c>
      <c r="H1032" s="34" t="str">
        <f>IFERROR(VLOOKUP($B1032,'Data '!$B:$S,18,0)," ")</f>
        <v xml:space="preserve"> </v>
      </c>
      <c r="I1032" s="43" t="str">
        <f>IFERROR(VLOOKUP(B1032,'Data '!$B:$G,6,0)," ")</f>
        <v xml:space="preserve"> </v>
      </c>
      <c r="J1032" s="50"/>
      <c r="K1032" s="50"/>
      <c r="L1032" s="50"/>
      <c r="M1032" s="53" t="str">
        <f t="shared" si="117"/>
        <v>0</v>
      </c>
      <c r="N1032" s="32" t="str">
        <f>IFERROR(VLOOKUP(B1032,'Data '!$B:$AN,39,0),"0")</f>
        <v>0</v>
      </c>
      <c r="O1032" s="37"/>
      <c r="P1032" s="37">
        <f t="shared" si="114"/>
        <v>0</v>
      </c>
      <c r="Q1032" s="50">
        <f t="shared" si="113"/>
        <v>0</v>
      </c>
      <c r="R1032" s="37">
        <f t="shared" si="115"/>
        <v>0</v>
      </c>
      <c r="S1032" s="38">
        <f t="shared" si="116"/>
        <v>0</v>
      </c>
    </row>
    <row r="1033" spans="1:19" x14ac:dyDescent="0.25">
      <c r="A1033" s="31">
        <f t="shared" si="112"/>
        <v>1032</v>
      </c>
      <c r="B1033" s="99"/>
      <c r="C1033" s="33" t="str">
        <f>IFERROR(VLOOKUP(B1033,'Data '!$B:$H,3,0)," ")</f>
        <v xml:space="preserve"> </v>
      </c>
      <c r="D1033" s="33" t="str">
        <f>IFERROR(VLOOKUP($B1033,'Data '!$B:$H,4,0)," ")</f>
        <v xml:space="preserve"> </v>
      </c>
      <c r="E1033" s="33" t="str">
        <f>IFERROR(VLOOKUP($B1033,'Data '!$B:$H,4,0)," ")</f>
        <v xml:space="preserve"> </v>
      </c>
      <c r="F1033" s="33" t="str">
        <f>IFERROR(VLOOKUP($B1033,'Data '!$B:$H,5,0)," ")</f>
        <v xml:space="preserve"> </v>
      </c>
      <c r="G1033" s="34" t="str">
        <f>IFERROR(VLOOKUP($B1033,'Data '!$B:$H,7,0)," ")</f>
        <v xml:space="preserve"> </v>
      </c>
      <c r="H1033" s="34" t="str">
        <f>IFERROR(VLOOKUP($B1033,'Data '!$B:$S,18,0)," ")</f>
        <v xml:space="preserve"> </v>
      </c>
      <c r="I1033" s="43" t="str">
        <f>IFERROR(VLOOKUP(B1033,'Data '!$B:$G,6,0)," ")</f>
        <v xml:space="preserve"> </v>
      </c>
      <c r="J1033" s="50"/>
      <c r="K1033" s="50"/>
      <c r="L1033" s="50"/>
      <c r="M1033" s="53" t="str">
        <f t="shared" si="117"/>
        <v>0</v>
      </c>
      <c r="N1033" s="32" t="str">
        <f>IFERROR(VLOOKUP(B1033,'Data '!$B:$AN,39,0),"0")</f>
        <v>0</v>
      </c>
      <c r="O1033" s="37"/>
      <c r="P1033" s="37">
        <f t="shared" si="114"/>
        <v>0</v>
      </c>
      <c r="Q1033" s="50">
        <f t="shared" si="113"/>
        <v>0</v>
      </c>
      <c r="R1033" s="37">
        <f t="shared" si="115"/>
        <v>0</v>
      </c>
      <c r="S1033" s="38">
        <f t="shared" si="116"/>
        <v>0</v>
      </c>
    </row>
    <row r="1034" spans="1:19" x14ac:dyDescent="0.25">
      <c r="A1034" s="31">
        <f t="shared" si="112"/>
        <v>1033</v>
      </c>
      <c r="B1034" s="99"/>
      <c r="C1034" s="33" t="str">
        <f>IFERROR(VLOOKUP(B1034,'Data '!$B:$H,3,0)," ")</f>
        <v xml:space="preserve"> </v>
      </c>
      <c r="D1034" s="33" t="str">
        <f>IFERROR(VLOOKUP($B1034,'Data '!$B:$H,4,0)," ")</f>
        <v xml:space="preserve"> </v>
      </c>
      <c r="E1034" s="33" t="str">
        <f>IFERROR(VLOOKUP($B1034,'Data '!$B:$H,4,0)," ")</f>
        <v xml:space="preserve"> </v>
      </c>
      <c r="F1034" s="33" t="str">
        <f>IFERROR(VLOOKUP($B1034,'Data '!$B:$H,5,0)," ")</f>
        <v xml:space="preserve"> </v>
      </c>
      <c r="G1034" s="34" t="str">
        <f>IFERROR(VLOOKUP($B1034,'Data '!$B:$H,7,0)," ")</f>
        <v xml:space="preserve"> </v>
      </c>
      <c r="H1034" s="34" t="str">
        <f>IFERROR(VLOOKUP($B1034,'Data '!$B:$S,18,0)," ")</f>
        <v xml:space="preserve"> </v>
      </c>
      <c r="I1034" s="43" t="str">
        <f>IFERROR(VLOOKUP(B1034,'Data '!$B:$G,6,0)," ")</f>
        <v xml:space="preserve"> </v>
      </c>
      <c r="J1034" s="50"/>
      <c r="K1034" s="50"/>
      <c r="L1034" s="50"/>
      <c r="M1034" s="53" t="str">
        <f t="shared" si="117"/>
        <v>0</v>
      </c>
      <c r="N1034" s="32" t="str">
        <f>IFERROR(VLOOKUP(B1034,'Data '!$B:$AN,39,0),"0")</f>
        <v>0</v>
      </c>
      <c r="O1034" s="37"/>
      <c r="P1034" s="37">
        <f t="shared" si="114"/>
        <v>0</v>
      </c>
      <c r="Q1034" s="50">
        <f t="shared" si="113"/>
        <v>0</v>
      </c>
      <c r="R1034" s="37">
        <f t="shared" si="115"/>
        <v>0</v>
      </c>
      <c r="S1034" s="38">
        <f t="shared" si="116"/>
        <v>0</v>
      </c>
    </row>
    <row r="1035" spans="1:19" x14ac:dyDescent="0.25">
      <c r="A1035" s="31">
        <f t="shared" si="112"/>
        <v>1034</v>
      </c>
      <c r="B1035" s="99"/>
      <c r="C1035" s="33" t="str">
        <f>IFERROR(VLOOKUP(B1035,'Data '!$B:$H,3,0)," ")</f>
        <v xml:space="preserve"> </v>
      </c>
      <c r="D1035" s="33" t="str">
        <f>IFERROR(VLOOKUP($B1035,'Data '!$B:$H,4,0)," ")</f>
        <v xml:space="preserve"> </v>
      </c>
      <c r="E1035" s="33" t="str">
        <f>IFERROR(VLOOKUP($B1035,'Data '!$B:$H,4,0)," ")</f>
        <v xml:space="preserve"> </v>
      </c>
      <c r="F1035" s="33" t="str">
        <f>IFERROR(VLOOKUP($B1035,'Data '!$B:$H,5,0)," ")</f>
        <v xml:space="preserve"> </v>
      </c>
      <c r="G1035" s="34" t="str">
        <f>IFERROR(VLOOKUP($B1035,'Data '!$B:$H,7,0)," ")</f>
        <v xml:space="preserve"> </v>
      </c>
      <c r="H1035" s="34" t="str">
        <f>IFERROR(VLOOKUP($B1035,'Data '!$B:$S,18,0)," ")</f>
        <v xml:space="preserve"> </v>
      </c>
      <c r="I1035" s="43" t="str">
        <f>IFERROR(VLOOKUP(B1035,'Data '!$B:$G,6,0)," ")</f>
        <v xml:space="preserve"> </v>
      </c>
      <c r="J1035" s="50"/>
      <c r="K1035" s="50"/>
      <c r="L1035" s="50"/>
      <c r="M1035" s="53" t="str">
        <f t="shared" si="117"/>
        <v>0</v>
      </c>
      <c r="N1035" s="32" t="str">
        <f>IFERROR(VLOOKUP(B1035,'Data '!$B:$AN,39,0),"0")</f>
        <v>0</v>
      </c>
      <c r="O1035" s="37"/>
      <c r="P1035" s="37">
        <f t="shared" si="114"/>
        <v>0</v>
      </c>
      <c r="Q1035" s="50">
        <f t="shared" si="113"/>
        <v>0</v>
      </c>
      <c r="R1035" s="37">
        <f t="shared" si="115"/>
        <v>0</v>
      </c>
      <c r="S1035" s="38">
        <f t="shared" si="116"/>
        <v>0</v>
      </c>
    </row>
    <row r="1036" spans="1:19" x14ac:dyDescent="0.25">
      <c r="A1036" s="31">
        <f t="shared" si="112"/>
        <v>1035</v>
      </c>
      <c r="B1036" s="99"/>
      <c r="C1036" s="33" t="str">
        <f>IFERROR(VLOOKUP(B1036,'Data '!$B:$H,3,0)," ")</f>
        <v xml:space="preserve"> </v>
      </c>
      <c r="D1036" s="33" t="str">
        <f>IFERROR(VLOOKUP($B1036,'Data '!$B:$H,4,0)," ")</f>
        <v xml:space="preserve"> </v>
      </c>
      <c r="E1036" s="33" t="str">
        <f>IFERROR(VLOOKUP($B1036,'Data '!$B:$H,4,0)," ")</f>
        <v xml:space="preserve"> </v>
      </c>
      <c r="F1036" s="33" t="str">
        <f>IFERROR(VLOOKUP($B1036,'Data '!$B:$H,5,0)," ")</f>
        <v xml:space="preserve"> </v>
      </c>
      <c r="G1036" s="34" t="str">
        <f>IFERROR(VLOOKUP($B1036,'Data '!$B:$H,7,0)," ")</f>
        <v xml:space="preserve"> </v>
      </c>
      <c r="H1036" s="34" t="str">
        <f>IFERROR(VLOOKUP($B1036,'Data '!$B:$S,18,0)," ")</f>
        <v xml:space="preserve"> </v>
      </c>
      <c r="I1036" s="43" t="str">
        <f>IFERROR(VLOOKUP(B1036,'Data '!$B:$G,6,0)," ")</f>
        <v xml:space="preserve"> </v>
      </c>
      <c r="J1036" s="50"/>
      <c r="K1036" s="50"/>
      <c r="L1036" s="50"/>
      <c r="M1036" s="53" t="str">
        <f t="shared" si="117"/>
        <v>0</v>
      </c>
      <c r="N1036" s="32" t="str">
        <f>IFERROR(VLOOKUP(B1036,'Data '!$B:$AN,39,0),"0")</f>
        <v>0</v>
      </c>
      <c r="O1036" s="37"/>
      <c r="P1036" s="37">
        <f t="shared" si="114"/>
        <v>0</v>
      </c>
      <c r="Q1036" s="50">
        <f t="shared" si="113"/>
        <v>0</v>
      </c>
      <c r="R1036" s="37">
        <f t="shared" si="115"/>
        <v>0</v>
      </c>
      <c r="S1036" s="38">
        <f t="shared" si="116"/>
        <v>0</v>
      </c>
    </row>
    <row r="1037" spans="1:19" x14ac:dyDescent="0.25">
      <c r="A1037" s="31">
        <f t="shared" si="112"/>
        <v>1036</v>
      </c>
      <c r="B1037" s="99"/>
      <c r="C1037" s="33" t="str">
        <f>IFERROR(VLOOKUP(B1037,'Data '!$B:$H,3,0)," ")</f>
        <v xml:space="preserve"> </v>
      </c>
      <c r="D1037" s="33" t="str">
        <f>IFERROR(VLOOKUP($B1037,'Data '!$B:$H,4,0)," ")</f>
        <v xml:space="preserve"> </v>
      </c>
      <c r="E1037" s="33" t="str">
        <f>IFERROR(VLOOKUP($B1037,'Data '!$B:$H,4,0)," ")</f>
        <v xml:space="preserve"> </v>
      </c>
      <c r="F1037" s="33" t="str">
        <f>IFERROR(VLOOKUP($B1037,'Data '!$B:$H,5,0)," ")</f>
        <v xml:space="preserve"> </v>
      </c>
      <c r="G1037" s="34" t="str">
        <f>IFERROR(VLOOKUP($B1037,'Data '!$B:$H,7,0)," ")</f>
        <v xml:space="preserve"> </v>
      </c>
      <c r="H1037" s="34" t="str">
        <f>IFERROR(VLOOKUP($B1037,'Data '!$B:$S,18,0)," ")</f>
        <v xml:space="preserve"> </v>
      </c>
      <c r="I1037" s="43" t="str">
        <f>IFERROR(VLOOKUP(B1037,'Data '!$B:$G,6,0)," ")</f>
        <v xml:space="preserve"> </v>
      </c>
      <c r="J1037" s="50"/>
      <c r="K1037" s="50"/>
      <c r="L1037" s="50"/>
      <c r="M1037" s="53" t="str">
        <f t="shared" si="117"/>
        <v>0</v>
      </c>
      <c r="N1037" s="32" t="str">
        <f>IFERROR(VLOOKUP(B1037,'Data '!$B:$AN,39,0),"0")</f>
        <v>0</v>
      </c>
      <c r="O1037" s="37"/>
      <c r="P1037" s="37">
        <f t="shared" si="114"/>
        <v>0</v>
      </c>
      <c r="Q1037" s="50">
        <f t="shared" si="113"/>
        <v>0</v>
      </c>
      <c r="R1037" s="37">
        <f t="shared" si="115"/>
        <v>0</v>
      </c>
      <c r="S1037" s="38">
        <f t="shared" si="116"/>
        <v>0</v>
      </c>
    </row>
    <row r="1038" spans="1:19" x14ac:dyDescent="0.25">
      <c r="A1038" s="31">
        <f t="shared" si="112"/>
        <v>1037</v>
      </c>
      <c r="B1038" s="99"/>
      <c r="C1038" s="33" t="str">
        <f>IFERROR(VLOOKUP(B1038,'Data '!$B:$H,3,0)," ")</f>
        <v xml:space="preserve"> </v>
      </c>
      <c r="D1038" s="33" t="str">
        <f>IFERROR(VLOOKUP($B1038,'Data '!$B:$H,4,0)," ")</f>
        <v xml:space="preserve"> </v>
      </c>
      <c r="E1038" s="33" t="str">
        <f>IFERROR(VLOOKUP($B1038,'Data '!$B:$H,4,0)," ")</f>
        <v xml:space="preserve"> </v>
      </c>
      <c r="F1038" s="33" t="str">
        <f>IFERROR(VLOOKUP($B1038,'Data '!$B:$H,5,0)," ")</f>
        <v xml:space="preserve"> </v>
      </c>
      <c r="G1038" s="34" t="str">
        <f>IFERROR(VLOOKUP($B1038,'Data '!$B:$H,7,0)," ")</f>
        <v xml:space="preserve"> </v>
      </c>
      <c r="H1038" s="34" t="str">
        <f>IFERROR(VLOOKUP($B1038,'Data '!$B:$S,18,0)," ")</f>
        <v xml:space="preserve"> </v>
      </c>
      <c r="I1038" s="43" t="str">
        <f>IFERROR(VLOOKUP(B1038,'Data '!$B:$G,6,0)," ")</f>
        <v xml:space="preserve"> </v>
      </c>
      <c r="J1038" s="50"/>
      <c r="K1038" s="50"/>
      <c r="L1038" s="50"/>
      <c r="M1038" s="53" t="str">
        <f t="shared" si="117"/>
        <v>0</v>
      </c>
      <c r="N1038" s="32" t="str">
        <f>IFERROR(VLOOKUP(B1038,'Data '!$B:$AN,39,0),"0")</f>
        <v>0</v>
      </c>
      <c r="O1038" s="37"/>
      <c r="P1038" s="37">
        <f t="shared" si="114"/>
        <v>0</v>
      </c>
      <c r="Q1038" s="50">
        <f t="shared" si="113"/>
        <v>0</v>
      </c>
      <c r="R1038" s="37">
        <f t="shared" si="115"/>
        <v>0</v>
      </c>
      <c r="S1038" s="38">
        <f t="shared" si="116"/>
        <v>0</v>
      </c>
    </row>
    <row r="1039" spans="1:19" x14ac:dyDescent="0.25">
      <c r="A1039" s="31">
        <f t="shared" si="112"/>
        <v>1038</v>
      </c>
      <c r="B1039" s="99"/>
      <c r="C1039" s="33" t="str">
        <f>IFERROR(VLOOKUP(B1039,'Data '!$B:$H,3,0)," ")</f>
        <v xml:space="preserve"> </v>
      </c>
      <c r="D1039" s="33" t="str">
        <f>IFERROR(VLOOKUP($B1039,'Data '!$B:$H,4,0)," ")</f>
        <v xml:space="preserve"> </v>
      </c>
      <c r="E1039" s="33" t="str">
        <f>IFERROR(VLOOKUP($B1039,'Data '!$B:$H,4,0)," ")</f>
        <v xml:space="preserve"> </v>
      </c>
      <c r="F1039" s="33" t="str">
        <f>IFERROR(VLOOKUP($B1039,'Data '!$B:$H,5,0)," ")</f>
        <v xml:space="preserve"> </v>
      </c>
      <c r="G1039" s="34" t="str">
        <f>IFERROR(VLOOKUP($B1039,'Data '!$B:$H,7,0)," ")</f>
        <v xml:space="preserve"> </v>
      </c>
      <c r="H1039" s="34" t="str">
        <f>IFERROR(VLOOKUP($B1039,'Data '!$B:$S,18,0)," ")</f>
        <v xml:space="preserve"> </v>
      </c>
      <c r="I1039" s="43" t="str">
        <f>IFERROR(VLOOKUP(B1039,'Data '!$B:$G,6,0)," ")</f>
        <v xml:space="preserve"> </v>
      </c>
      <c r="J1039" s="50"/>
      <c r="K1039" s="50"/>
      <c r="L1039" s="50"/>
      <c r="M1039" s="53" t="str">
        <f t="shared" si="117"/>
        <v>0</v>
      </c>
      <c r="N1039" s="32" t="str">
        <f>IFERROR(VLOOKUP(B1039,'Data '!$B:$AN,39,0),"0")</f>
        <v>0</v>
      </c>
      <c r="O1039" s="37"/>
      <c r="P1039" s="37">
        <f t="shared" si="114"/>
        <v>0</v>
      </c>
      <c r="Q1039" s="50">
        <f t="shared" si="113"/>
        <v>0</v>
      </c>
      <c r="R1039" s="37">
        <f t="shared" si="115"/>
        <v>0</v>
      </c>
      <c r="S1039" s="38">
        <f t="shared" si="116"/>
        <v>0</v>
      </c>
    </row>
    <row r="1040" spans="1:19" x14ac:dyDescent="0.25">
      <c r="A1040" s="31">
        <f t="shared" si="112"/>
        <v>1039</v>
      </c>
      <c r="B1040" s="99"/>
      <c r="C1040" s="33" t="str">
        <f>IFERROR(VLOOKUP(B1040,'Data '!$B:$H,3,0)," ")</f>
        <v xml:space="preserve"> </v>
      </c>
      <c r="D1040" s="33" t="str">
        <f>IFERROR(VLOOKUP($B1040,'Data '!$B:$H,4,0)," ")</f>
        <v xml:space="preserve"> </v>
      </c>
      <c r="E1040" s="33" t="str">
        <f>IFERROR(VLOOKUP($B1040,'Data '!$B:$H,4,0)," ")</f>
        <v xml:space="preserve"> </v>
      </c>
      <c r="F1040" s="33" t="str">
        <f>IFERROR(VLOOKUP($B1040,'Data '!$B:$H,5,0)," ")</f>
        <v xml:space="preserve"> </v>
      </c>
      <c r="G1040" s="34" t="str">
        <f>IFERROR(VLOOKUP($B1040,'Data '!$B:$H,7,0)," ")</f>
        <v xml:space="preserve"> </v>
      </c>
      <c r="H1040" s="34" t="str">
        <f>IFERROR(VLOOKUP($B1040,'Data '!$B:$S,18,0)," ")</f>
        <v xml:space="preserve"> </v>
      </c>
      <c r="I1040" s="43" t="str">
        <f>IFERROR(VLOOKUP(B1040,'Data '!$B:$G,6,0)," ")</f>
        <v xml:space="preserve"> </v>
      </c>
      <c r="J1040" s="50"/>
      <c r="K1040" s="50"/>
      <c r="L1040" s="50"/>
      <c r="M1040" s="53" t="str">
        <f t="shared" si="117"/>
        <v>0</v>
      </c>
      <c r="N1040" s="32" t="str">
        <f>IFERROR(VLOOKUP(B1040,'Data '!$B:$AN,39,0),"0")</f>
        <v>0</v>
      </c>
      <c r="O1040" s="37"/>
      <c r="P1040" s="37">
        <f t="shared" si="114"/>
        <v>0</v>
      </c>
      <c r="Q1040" s="50">
        <f t="shared" si="113"/>
        <v>0</v>
      </c>
      <c r="R1040" s="37">
        <f t="shared" si="115"/>
        <v>0</v>
      </c>
      <c r="S1040" s="38">
        <f t="shared" si="116"/>
        <v>0</v>
      </c>
    </row>
    <row r="1041" spans="1:19" x14ac:dyDescent="0.25">
      <c r="A1041" s="31">
        <f t="shared" si="112"/>
        <v>1040</v>
      </c>
      <c r="B1041" s="99"/>
      <c r="C1041" s="33" t="str">
        <f>IFERROR(VLOOKUP(B1041,'Data '!$B:$H,3,0)," ")</f>
        <v xml:space="preserve"> </v>
      </c>
      <c r="D1041" s="33" t="str">
        <f>IFERROR(VLOOKUP($B1041,'Data '!$B:$H,4,0)," ")</f>
        <v xml:space="preserve"> </v>
      </c>
      <c r="E1041" s="33" t="str">
        <f>IFERROR(VLOOKUP($B1041,'Data '!$B:$H,4,0)," ")</f>
        <v xml:space="preserve"> </v>
      </c>
      <c r="F1041" s="33" t="str">
        <f>IFERROR(VLOOKUP($B1041,'Data '!$B:$H,5,0)," ")</f>
        <v xml:space="preserve"> </v>
      </c>
      <c r="G1041" s="34" t="str">
        <f>IFERROR(VLOOKUP($B1041,'Data '!$B:$H,7,0)," ")</f>
        <v xml:space="preserve"> </v>
      </c>
      <c r="H1041" s="34" t="str">
        <f>IFERROR(VLOOKUP($B1041,'Data '!$B:$S,18,0)," ")</f>
        <v xml:space="preserve"> </v>
      </c>
      <c r="I1041" s="43" t="str">
        <f>IFERROR(VLOOKUP(B1041,'Data '!$B:$G,6,0)," ")</f>
        <v xml:space="preserve"> </v>
      </c>
      <c r="J1041" s="50"/>
      <c r="K1041" s="50"/>
      <c r="L1041" s="50"/>
      <c r="M1041" s="53" t="str">
        <f t="shared" si="117"/>
        <v>0</v>
      </c>
      <c r="N1041" s="32" t="str">
        <f>IFERROR(VLOOKUP(B1041,'Data '!$B:$AN,39,0),"0")</f>
        <v>0</v>
      </c>
      <c r="O1041" s="37"/>
      <c r="P1041" s="37">
        <f t="shared" si="114"/>
        <v>0</v>
      </c>
      <c r="Q1041" s="50">
        <f t="shared" si="113"/>
        <v>0</v>
      </c>
      <c r="R1041" s="37">
        <f t="shared" si="115"/>
        <v>0</v>
      </c>
      <c r="S1041" s="38">
        <f t="shared" si="116"/>
        <v>0</v>
      </c>
    </row>
    <row r="1042" spans="1:19" x14ac:dyDescent="0.25">
      <c r="A1042" s="31">
        <f t="shared" si="112"/>
        <v>1041</v>
      </c>
      <c r="B1042" s="99"/>
      <c r="C1042" s="33" t="str">
        <f>IFERROR(VLOOKUP(B1042,'Data '!$B:$H,3,0)," ")</f>
        <v xml:space="preserve"> </v>
      </c>
      <c r="D1042" s="33" t="str">
        <f>IFERROR(VLOOKUP($B1042,'Data '!$B:$H,4,0)," ")</f>
        <v xml:space="preserve"> </v>
      </c>
      <c r="E1042" s="33" t="str">
        <f>IFERROR(VLOOKUP($B1042,'Data '!$B:$H,4,0)," ")</f>
        <v xml:space="preserve"> </v>
      </c>
      <c r="F1042" s="33" t="str">
        <f>IFERROR(VLOOKUP($B1042,'Data '!$B:$H,5,0)," ")</f>
        <v xml:space="preserve"> </v>
      </c>
      <c r="G1042" s="34" t="str">
        <f>IFERROR(VLOOKUP($B1042,'Data '!$B:$H,7,0)," ")</f>
        <v xml:space="preserve"> </v>
      </c>
      <c r="H1042" s="34" t="str">
        <f>IFERROR(VLOOKUP($B1042,'Data '!$B:$S,18,0)," ")</f>
        <v xml:space="preserve"> </v>
      </c>
      <c r="I1042" s="43" t="str">
        <f>IFERROR(VLOOKUP(B1042,'Data '!$B:$G,6,0)," ")</f>
        <v xml:space="preserve"> </v>
      </c>
      <c r="J1042" s="50"/>
      <c r="K1042" s="50"/>
      <c r="L1042" s="50"/>
      <c r="M1042" s="53" t="str">
        <f t="shared" si="117"/>
        <v>0</v>
      </c>
      <c r="N1042" s="32" t="str">
        <f>IFERROR(VLOOKUP(B1042,'Data '!$B:$AN,39,0),"0")</f>
        <v>0</v>
      </c>
      <c r="O1042" s="37"/>
      <c r="P1042" s="37">
        <f t="shared" si="114"/>
        <v>0</v>
      </c>
      <c r="Q1042" s="50">
        <f t="shared" si="113"/>
        <v>0</v>
      </c>
      <c r="R1042" s="37">
        <f t="shared" si="115"/>
        <v>0</v>
      </c>
      <c r="S1042" s="38">
        <f t="shared" si="116"/>
        <v>0</v>
      </c>
    </row>
    <row r="1043" spans="1:19" x14ac:dyDescent="0.25">
      <c r="A1043" s="31">
        <f t="shared" si="112"/>
        <v>1042</v>
      </c>
      <c r="B1043" s="99"/>
      <c r="C1043" s="33" t="str">
        <f>IFERROR(VLOOKUP(B1043,'Data '!$B:$H,3,0)," ")</f>
        <v xml:space="preserve"> </v>
      </c>
      <c r="D1043" s="33" t="str">
        <f>IFERROR(VLOOKUP($B1043,'Data '!$B:$H,4,0)," ")</f>
        <v xml:space="preserve"> </v>
      </c>
      <c r="E1043" s="33" t="str">
        <f>IFERROR(VLOOKUP($B1043,'Data '!$B:$H,4,0)," ")</f>
        <v xml:space="preserve"> </v>
      </c>
      <c r="F1043" s="33" t="str">
        <f>IFERROR(VLOOKUP($B1043,'Data '!$B:$H,5,0)," ")</f>
        <v xml:space="preserve"> </v>
      </c>
      <c r="G1043" s="34" t="str">
        <f>IFERROR(VLOOKUP($B1043,'Data '!$B:$H,7,0)," ")</f>
        <v xml:space="preserve"> </v>
      </c>
      <c r="H1043" s="34" t="str">
        <f>IFERROR(VLOOKUP($B1043,'Data '!$B:$S,18,0)," ")</f>
        <v xml:space="preserve"> </v>
      </c>
      <c r="I1043" s="43" t="str">
        <f>IFERROR(VLOOKUP(B1043,'Data '!$B:$G,6,0)," ")</f>
        <v xml:space="preserve"> </v>
      </c>
      <c r="J1043" s="50"/>
      <c r="K1043" s="50"/>
      <c r="L1043" s="50"/>
      <c r="M1043" s="53" t="str">
        <f t="shared" si="117"/>
        <v>0</v>
      </c>
      <c r="N1043" s="32" t="str">
        <f>IFERROR(VLOOKUP(B1043,'Data '!$B:$AN,39,0),"0")</f>
        <v>0</v>
      </c>
      <c r="O1043" s="37"/>
      <c r="P1043" s="37">
        <f t="shared" si="114"/>
        <v>0</v>
      </c>
      <c r="Q1043" s="50">
        <f t="shared" si="113"/>
        <v>0</v>
      </c>
      <c r="R1043" s="37">
        <f t="shared" si="115"/>
        <v>0</v>
      </c>
      <c r="S1043" s="38">
        <f t="shared" si="116"/>
        <v>0</v>
      </c>
    </row>
    <row r="1044" spans="1:19" x14ac:dyDescent="0.25">
      <c r="A1044" s="31">
        <f t="shared" si="112"/>
        <v>1043</v>
      </c>
      <c r="B1044" s="99"/>
      <c r="C1044" s="33" t="str">
        <f>IFERROR(VLOOKUP(B1044,'Data '!$B:$H,3,0)," ")</f>
        <v xml:space="preserve"> </v>
      </c>
      <c r="D1044" s="33" t="str">
        <f>IFERROR(VLOOKUP($B1044,'Data '!$B:$H,4,0)," ")</f>
        <v xml:space="preserve"> </v>
      </c>
      <c r="E1044" s="33" t="str">
        <f>IFERROR(VLOOKUP($B1044,'Data '!$B:$H,4,0)," ")</f>
        <v xml:space="preserve"> </v>
      </c>
      <c r="F1044" s="33" t="str">
        <f>IFERROR(VLOOKUP($B1044,'Data '!$B:$H,5,0)," ")</f>
        <v xml:space="preserve"> </v>
      </c>
      <c r="G1044" s="34" t="str">
        <f>IFERROR(VLOOKUP($B1044,'Data '!$B:$H,7,0)," ")</f>
        <v xml:space="preserve"> </v>
      </c>
      <c r="H1044" s="34" t="str">
        <f>IFERROR(VLOOKUP($B1044,'Data '!$B:$S,18,0)," ")</f>
        <v xml:space="preserve"> </v>
      </c>
      <c r="I1044" s="43" t="str">
        <f>IFERROR(VLOOKUP(B1044,'Data '!$B:$G,6,0)," ")</f>
        <v xml:space="preserve"> </v>
      </c>
      <c r="J1044" s="50"/>
      <c r="K1044" s="50"/>
      <c r="L1044" s="50"/>
      <c r="M1044" s="53" t="str">
        <f t="shared" si="117"/>
        <v>0</v>
      </c>
      <c r="N1044" s="32" t="str">
        <f>IFERROR(VLOOKUP(B1044,'Data '!$B:$AN,39,0),"0")</f>
        <v>0</v>
      </c>
      <c r="O1044" s="37"/>
      <c r="P1044" s="37">
        <f t="shared" si="114"/>
        <v>0</v>
      </c>
      <c r="Q1044" s="50">
        <f t="shared" si="113"/>
        <v>0</v>
      </c>
      <c r="R1044" s="37">
        <f t="shared" si="115"/>
        <v>0</v>
      </c>
      <c r="S1044" s="38">
        <f t="shared" si="116"/>
        <v>0</v>
      </c>
    </row>
    <row r="1045" spans="1:19" x14ac:dyDescent="0.25">
      <c r="A1045" s="31">
        <f t="shared" si="112"/>
        <v>1044</v>
      </c>
      <c r="B1045" s="99"/>
      <c r="C1045" s="33" t="str">
        <f>IFERROR(VLOOKUP(B1045,'Data '!$B:$H,3,0)," ")</f>
        <v xml:space="preserve"> </v>
      </c>
      <c r="D1045" s="33" t="str">
        <f>IFERROR(VLOOKUP($B1045,'Data '!$B:$H,4,0)," ")</f>
        <v xml:space="preserve"> </v>
      </c>
      <c r="E1045" s="33" t="str">
        <f>IFERROR(VLOOKUP($B1045,'Data '!$B:$H,4,0)," ")</f>
        <v xml:space="preserve"> </v>
      </c>
      <c r="F1045" s="33" t="str">
        <f>IFERROR(VLOOKUP($B1045,'Data '!$B:$H,5,0)," ")</f>
        <v xml:space="preserve"> </v>
      </c>
      <c r="G1045" s="34" t="str">
        <f>IFERROR(VLOOKUP($B1045,'Data '!$B:$H,7,0)," ")</f>
        <v xml:space="preserve"> </v>
      </c>
      <c r="H1045" s="34" t="str">
        <f>IFERROR(VLOOKUP($B1045,'Data '!$B:$S,18,0)," ")</f>
        <v xml:space="preserve"> </v>
      </c>
      <c r="I1045" s="43" t="str">
        <f>IFERROR(VLOOKUP(B1045,'Data '!$B:$G,6,0)," ")</f>
        <v xml:space="preserve"> </v>
      </c>
      <c r="J1045" s="50"/>
      <c r="K1045" s="50"/>
      <c r="L1045" s="50"/>
      <c r="M1045" s="53" t="str">
        <f t="shared" si="117"/>
        <v>0</v>
      </c>
      <c r="N1045" s="32" t="str">
        <f>IFERROR(VLOOKUP(B1045,'Data '!$B:$AN,39,0),"0")</f>
        <v>0</v>
      </c>
      <c r="O1045" s="37"/>
      <c r="P1045" s="37">
        <f t="shared" si="114"/>
        <v>0</v>
      </c>
      <c r="Q1045" s="50">
        <f t="shared" si="113"/>
        <v>0</v>
      </c>
      <c r="R1045" s="37">
        <f t="shared" si="115"/>
        <v>0</v>
      </c>
      <c r="S1045" s="38">
        <f t="shared" si="116"/>
        <v>0</v>
      </c>
    </row>
    <row r="1046" spans="1:19" x14ac:dyDescent="0.25">
      <c r="A1046" s="31">
        <f t="shared" si="112"/>
        <v>1045</v>
      </c>
      <c r="B1046" s="99"/>
      <c r="C1046" s="33" t="str">
        <f>IFERROR(VLOOKUP(B1046,'Data '!$B:$H,3,0)," ")</f>
        <v xml:space="preserve"> </v>
      </c>
      <c r="D1046" s="33" t="str">
        <f>IFERROR(VLOOKUP($B1046,'Data '!$B:$H,4,0)," ")</f>
        <v xml:space="preserve"> </v>
      </c>
      <c r="E1046" s="33" t="str">
        <f>IFERROR(VLOOKUP($B1046,'Data '!$B:$H,4,0)," ")</f>
        <v xml:space="preserve"> </v>
      </c>
      <c r="F1046" s="33" t="str">
        <f>IFERROR(VLOOKUP($B1046,'Data '!$B:$H,5,0)," ")</f>
        <v xml:space="preserve"> </v>
      </c>
      <c r="G1046" s="34" t="str">
        <f>IFERROR(VLOOKUP($B1046,'Data '!$B:$H,7,0)," ")</f>
        <v xml:space="preserve"> </v>
      </c>
      <c r="H1046" s="34" t="str">
        <f>IFERROR(VLOOKUP($B1046,'Data '!$B:$S,18,0)," ")</f>
        <v xml:space="preserve"> </v>
      </c>
      <c r="I1046" s="43" t="str">
        <f>IFERROR(VLOOKUP(B1046,'Data '!$B:$G,6,0)," ")</f>
        <v xml:space="preserve"> </v>
      </c>
      <c r="J1046" s="50"/>
      <c r="K1046" s="50"/>
      <c r="L1046" s="50"/>
      <c r="M1046" s="53" t="str">
        <f t="shared" si="117"/>
        <v>0</v>
      </c>
      <c r="N1046" s="32" t="str">
        <f>IFERROR(VLOOKUP(B1046,'Data '!$B:$AN,39,0),"0")</f>
        <v>0</v>
      </c>
      <c r="O1046" s="37"/>
      <c r="P1046" s="37">
        <f t="shared" si="114"/>
        <v>0</v>
      </c>
      <c r="Q1046" s="50">
        <f t="shared" si="113"/>
        <v>0</v>
      </c>
      <c r="R1046" s="37">
        <f t="shared" si="115"/>
        <v>0</v>
      </c>
      <c r="S1046" s="38">
        <f t="shared" si="116"/>
        <v>0</v>
      </c>
    </row>
    <row r="1047" spans="1:19" x14ac:dyDescent="0.25">
      <c r="A1047" s="31">
        <f t="shared" si="112"/>
        <v>1046</v>
      </c>
      <c r="B1047" s="99"/>
      <c r="C1047" s="33" t="str">
        <f>IFERROR(VLOOKUP(B1047,'Data '!$B:$H,3,0)," ")</f>
        <v xml:space="preserve"> </v>
      </c>
      <c r="D1047" s="33" t="str">
        <f>IFERROR(VLOOKUP($B1047,'Data '!$B:$H,4,0)," ")</f>
        <v xml:space="preserve"> </v>
      </c>
      <c r="E1047" s="33" t="str">
        <f>IFERROR(VLOOKUP($B1047,'Data '!$B:$H,4,0)," ")</f>
        <v xml:space="preserve"> </v>
      </c>
      <c r="F1047" s="33" t="str">
        <f>IFERROR(VLOOKUP($B1047,'Data '!$B:$H,5,0)," ")</f>
        <v xml:space="preserve"> </v>
      </c>
      <c r="G1047" s="34" t="str">
        <f>IFERROR(VLOOKUP($B1047,'Data '!$B:$H,7,0)," ")</f>
        <v xml:space="preserve"> </v>
      </c>
      <c r="H1047" s="34" t="str">
        <f>IFERROR(VLOOKUP($B1047,'Data '!$B:$S,18,0)," ")</f>
        <v xml:space="preserve"> </v>
      </c>
      <c r="I1047" s="43" t="str">
        <f>IFERROR(VLOOKUP(B1047,'Data '!$B:$G,6,0)," ")</f>
        <v xml:space="preserve"> </v>
      </c>
      <c r="J1047" s="50"/>
      <c r="K1047" s="50"/>
      <c r="L1047" s="50"/>
      <c r="M1047" s="53" t="str">
        <f t="shared" si="117"/>
        <v>0</v>
      </c>
      <c r="N1047" s="32" t="str">
        <f>IFERROR(VLOOKUP(B1047,'Data '!$B:$AN,39,0),"0")</f>
        <v>0</v>
      </c>
      <c r="O1047" s="37"/>
      <c r="P1047" s="37">
        <f t="shared" si="114"/>
        <v>0</v>
      </c>
      <c r="Q1047" s="50">
        <f t="shared" si="113"/>
        <v>0</v>
      </c>
      <c r="R1047" s="37">
        <f t="shared" si="115"/>
        <v>0</v>
      </c>
      <c r="S1047" s="38">
        <f t="shared" si="116"/>
        <v>0</v>
      </c>
    </row>
    <row r="1048" spans="1:19" x14ac:dyDescent="0.25">
      <c r="A1048" s="31">
        <f t="shared" si="112"/>
        <v>1047</v>
      </c>
      <c r="B1048" s="99"/>
      <c r="C1048" s="33" t="str">
        <f>IFERROR(VLOOKUP(B1048,'Data '!$B:$H,3,0)," ")</f>
        <v xml:space="preserve"> </v>
      </c>
      <c r="D1048" s="33" t="str">
        <f>IFERROR(VLOOKUP($B1048,'Data '!$B:$H,4,0)," ")</f>
        <v xml:space="preserve"> </v>
      </c>
      <c r="E1048" s="33" t="str">
        <f>IFERROR(VLOOKUP($B1048,'Data '!$B:$H,4,0)," ")</f>
        <v xml:space="preserve"> </v>
      </c>
      <c r="F1048" s="33" t="str">
        <f>IFERROR(VLOOKUP($B1048,'Data '!$B:$H,5,0)," ")</f>
        <v xml:space="preserve"> </v>
      </c>
      <c r="G1048" s="34" t="str">
        <f>IFERROR(VLOOKUP($B1048,'Data '!$B:$H,7,0)," ")</f>
        <v xml:space="preserve"> </v>
      </c>
      <c r="H1048" s="34" t="str">
        <f>IFERROR(VLOOKUP($B1048,'Data '!$B:$S,18,0)," ")</f>
        <v xml:space="preserve"> </v>
      </c>
      <c r="I1048" s="43" t="str">
        <f>IFERROR(VLOOKUP(B1048,'Data '!$B:$G,6,0)," ")</f>
        <v xml:space="preserve"> </v>
      </c>
      <c r="J1048" s="50"/>
      <c r="K1048" s="50"/>
      <c r="L1048" s="50"/>
      <c r="M1048" s="53" t="str">
        <f t="shared" si="117"/>
        <v>0</v>
      </c>
      <c r="N1048" s="32" t="str">
        <f>IFERROR(VLOOKUP(B1048,'Data '!$B:$AN,39,0),"0")</f>
        <v>0</v>
      </c>
      <c r="O1048" s="37"/>
      <c r="P1048" s="37">
        <f t="shared" si="114"/>
        <v>0</v>
      </c>
      <c r="Q1048" s="50">
        <f t="shared" si="113"/>
        <v>0</v>
      </c>
      <c r="R1048" s="37">
        <f t="shared" si="115"/>
        <v>0</v>
      </c>
      <c r="S1048" s="38">
        <f t="shared" si="116"/>
        <v>0</v>
      </c>
    </row>
    <row r="1049" spans="1:19" x14ac:dyDescent="0.25">
      <c r="A1049" s="31">
        <f t="shared" si="112"/>
        <v>1048</v>
      </c>
      <c r="B1049" s="99"/>
      <c r="C1049" s="33" t="str">
        <f>IFERROR(VLOOKUP(B1049,'Data '!$B:$H,3,0)," ")</f>
        <v xml:space="preserve"> </v>
      </c>
      <c r="D1049" s="33" t="str">
        <f>IFERROR(VLOOKUP($B1049,'Data '!$B:$H,4,0)," ")</f>
        <v xml:space="preserve"> </v>
      </c>
      <c r="E1049" s="33" t="str">
        <f>IFERROR(VLOOKUP($B1049,'Data '!$B:$H,4,0)," ")</f>
        <v xml:space="preserve"> </v>
      </c>
      <c r="F1049" s="33" t="str">
        <f>IFERROR(VLOOKUP($B1049,'Data '!$B:$H,5,0)," ")</f>
        <v xml:space="preserve"> </v>
      </c>
      <c r="G1049" s="34" t="str">
        <f>IFERROR(VLOOKUP($B1049,'Data '!$B:$H,7,0)," ")</f>
        <v xml:space="preserve"> </v>
      </c>
      <c r="H1049" s="34" t="str">
        <f>IFERROR(VLOOKUP($B1049,'Data '!$B:$S,18,0)," ")</f>
        <v xml:space="preserve"> </v>
      </c>
      <c r="I1049" s="43" t="str">
        <f>IFERROR(VLOOKUP(B1049,'Data '!$B:$G,6,0)," ")</f>
        <v xml:space="preserve"> </v>
      </c>
      <c r="J1049" s="50"/>
      <c r="K1049" s="50"/>
      <c r="L1049" s="50"/>
      <c r="M1049" s="53" t="str">
        <f t="shared" si="117"/>
        <v>0</v>
      </c>
      <c r="N1049" s="32" t="str">
        <f>IFERROR(VLOOKUP(B1049,'Data '!$B:$AN,39,0),"0")</f>
        <v>0</v>
      </c>
      <c r="O1049" s="37"/>
      <c r="P1049" s="37">
        <f t="shared" si="114"/>
        <v>0</v>
      </c>
      <c r="Q1049" s="50">
        <f t="shared" si="113"/>
        <v>0</v>
      </c>
      <c r="R1049" s="37">
        <f t="shared" si="115"/>
        <v>0</v>
      </c>
      <c r="S1049" s="38">
        <f t="shared" si="116"/>
        <v>0</v>
      </c>
    </row>
    <row r="1050" spans="1:19" x14ac:dyDescent="0.25">
      <c r="A1050" s="31">
        <f t="shared" si="112"/>
        <v>1049</v>
      </c>
      <c r="B1050" s="99"/>
      <c r="C1050" s="33" t="str">
        <f>IFERROR(VLOOKUP(B1050,'Data '!$B:$H,3,0)," ")</f>
        <v xml:space="preserve"> </v>
      </c>
      <c r="D1050" s="33" t="str">
        <f>IFERROR(VLOOKUP($B1050,'Data '!$B:$H,4,0)," ")</f>
        <v xml:space="preserve"> </v>
      </c>
      <c r="E1050" s="33" t="str">
        <f>IFERROR(VLOOKUP($B1050,'Data '!$B:$H,4,0)," ")</f>
        <v xml:space="preserve"> </v>
      </c>
      <c r="F1050" s="33" t="str">
        <f>IFERROR(VLOOKUP($B1050,'Data '!$B:$H,5,0)," ")</f>
        <v xml:space="preserve"> </v>
      </c>
      <c r="G1050" s="34" t="str">
        <f>IFERROR(VLOOKUP($B1050,'Data '!$B:$H,7,0)," ")</f>
        <v xml:space="preserve"> </v>
      </c>
      <c r="H1050" s="34" t="str">
        <f>IFERROR(VLOOKUP($B1050,'Data '!$B:$S,18,0)," ")</f>
        <v xml:space="preserve"> </v>
      </c>
      <c r="I1050" s="43" t="str">
        <f>IFERROR(VLOOKUP(B1050,'Data '!$B:$G,6,0)," ")</f>
        <v xml:space="preserve"> </v>
      </c>
      <c r="J1050" s="50"/>
      <c r="K1050" s="50"/>
      <c r="L1050" s="50"/>
      <c r="M1050" s="53" t="str">
        <f t="shared" si="117"/>
        <v>0</v>
      </c>
      <c r="N1050" s="32" t="str">
        <f>IFERROR(VLOOKUP(B1050,'Data '!$B:$AN,39,0),"0")</f>
        <v>0</v>
      </c>
      <c r="O1050" s="37"/>
      <c r="P1050" s="37">
        <f t="shared" si="114"/>
        <v>0</v>
      </c>
      <c r="Q1050" s="50">
        <f t="shared" si="113"/>
        <v>0</v>
      </c>
      <c r="R1050" s="37">
        <f t="shared" si="115"/>
        <v>0</v>
      </c>
      <c r="S1050" s="38">
        <f t="shared" si="116"/>
        <v>0</v>
      </c>
    </row>
    <row r="1051" spans="1:19" x14ac:dyDescent="0.25">
      <c r="A1051" s="31">
        <f t="shared" si="112"/>
        <v>1050</v>
      </c>
      <c r="B1051" s="99"/>
      <c r="C1051" s="33" t="str">
        <f>IFERROR(VLOOKUP(B1051,'Data '!$B:$H,3,0)," ")</f>
        <v xml:space="preserve"> </v>
      </c>
      <c r="D1051" s="33" t="str">
        <f>IFERROR(VLOOKUP($B1051,'Data '!$B:$H,4,0)," ")</f>
        <v xml:space="preserve"> </v>
      </c>
      <c r="E1051" s="33" t="str">
        <f>IFERROR(VLOOKUP($B1051,'Data '!$B:$H,4,0)," ")</f>
        <v xml:space="preserve"> </v>
      </c>
      <c r="F1051" s="33" t="str">
        <f>IFERROR(VLOOKUP($B1051,'Data '!$B:$H,5,0)," ")</f>
        <v xml:space="preserve"> </v>
      </c>
      <c r="G1051" s="34" t="str">
        <f>IFERROR(VLOOKUP($B1051,'Data '!$B:$H,7,0)," ")</f>
        <v xml:space="preserve"> </v>
      </c>
      <c r="H1051" s="34" t="str">
        <f>IFERROR(VLOOKUP($B1051,'Data '!$B:$S,18,0)," ")</f>
        <v xml:space="preserve"> </v>
      </c>
      <c r="I1051" s="43" t="str">
        <f>IFERROR(VLOOKUP(B1051,'Data '!$B:$G,6,0)," ")</f>
        <v xml:space="preserve"> </v>
      </c>
      <c r="J1051" s="50"/>
      <c r="K1051" s="50"/>
      <c r="L1051" s="50"/>
      <c r="M1051" s="53" t="str">
        <f t="shared" si="117"/>
        <v>0</v>
      </c>
      <c r="N1051" s="32" t="str">
        <f>IFERROR(VLOOKUP(B1051,'Data '!$B:$AN,39,0),"0")</f>
        <v>0</v>
      </c>
      <c r="O1051" s="37"/>
      <c r="P1051" s="37">
        <f t="shared" si="114"/>
        <v>0</v>
      </c>
      <c r="Q1051" s="50">
        <f t="shared" si="113"/>
        <v>0</v>
      </c>
      <c r="R1051" s="37">
        <f t="shared" si="115"/>
        <v>0</v>
      </c>
      <c r="S1051" s="38">
        <f t="shared" si="116"/>
        <v>0</v>
      </c>
    </row>
    <row r="1052" spans="1:19" x14ac:dyDescent="0.25">
      <c r="A1052" s="31">
        <f t="shared" si="112"/>
        <v>1051</v>
      </c>
      <c r="B1052" s="99"/>
      <c r="C1052" s="33" t="str">
        <f>IFERROR(VLOOKUP(B1052,'Data '!$B:$H,3,0)," ")</f>
        <v xml:space="preserve"> </v>
      </c>
      <c r="D1052" s="33" t="str">
        <f>IFERROR(VLOOKUP($B1052,'Data '!$B:$H,4,0)," ")</f>
        <v xml:space="preserve"> </v>
      </c>
      <c r="E1052" s="33" t="str">
        <f>IFERROR(VLOOKUP($B1052,'Data '!$B:$H,4,0)," ")</f>
        <v xml:space="preserve"> </v>
      </c>
      <c r="F1052" s="33" t="str">
        <f>IFERROR(VLOOKUP($B1052,'Data '!$B:$H,5,0)," ")</f>
        <v xml:space="preserve"> </v>
      </c>
      <c r="G1052" s="34" t="str">
        <f>IFERROR(VLOOKUP($B1052,'Data '!$B:$H,7,0)," ")</f>
        <v xml:space="preserve"> </v>
      </c>
      <c r="H1052" s="34" t="str">
        <f>IFERROR(VLOOKUP($B1052,'Data '!$B:$S,18,0)," ")</f>
        <v xml:space="preserve"> </v>
      </c>
      <c r="I1052" s="43" t="str">
        <f>IFERROR(VLOOKUP(B1052,'Data '!$B:$G,6,0)," ")</f>
        <v xml:space="preserve"> </v>
      </c>
      <c r="J1052" s="50"/>
      <c r="K1052" s="50"/>
      <c r="L1052" s="50"/>
      <c r="M1052" s="53" t="str">
        <f t="shared" si="117"/>
        <v>0</v>
      </c>
      <c r="N1052" s="32" t="str">
        <f>IFERROR(VLOOKUP(B1052,'Data '!$B:$AN,39,0),"0")</f>
        <v>0</v>
      </c>
      <c r="O1052" s="37"/>
      <c r="P1052" s="37">
        <f t="shared" si="114"/>
        <v>0</v>
      </c>
      <c r="Q1052" s="50">
        <f t="shared" si="113"/>
        <v>0</v>
      </c>
      <c r="R1052" s="37">
        <f t="shared" si="115"/>
        <v>0</v>
      </c>
      <c r="S1052" s="38">
        <f t="shared" si="116"/>
        <v>0</v>
      </c>
    </row>
    <row r="1053" spans="1:19" x14ac:dyDescent="0.25">
      <c r="A1053" s="31">
        <f t="shared" si="112"/>
        <v>1052</v>
      </c>
      <c r="B1053" s="99"/>
      <c r="C1053" s="33" t="str">
        <f>IFERROR(VLOOKUP(B1053,'Data '!$B:$H,3,0)," ")</f>
        <v xml:space="preserve"> </v>
      </c>
      <c r="D1053" s="33" t="str">
        <f>IFERROR(VLOOKUP($B1053,'Data '!$B:$H,4,0)," ")</f>
        <v xml:space="preserve"> </v>
      </c>
      <c r="E1053" s="33" t="str">
        <f>IFERROR(VLOOKUP($B1053,'Data '!$B:$H,4,0)," ")</f>
        <v xml:space="preserve"> </v>
      </c>
      <c r="F1053" s="33" t="str">
        <f>IFERROR(VLOOKUP($B1053,'Data '!$B:$H,5,0)," ")</f>
        <v xml:space="preserve"> </v>
      </c>
      <c r="G1053" s="34" t="str">
        <f>IFERROR(VLOOKUP($B1053,'Data '!$B:$H,7,0)," ")</f>
        <v xml:space="preserve"> </v>
      </c>
      <c r="H1053" s="34" t="str">
        <f>IFERROR(VLOOKUP($B1053,'Data '!$B:$S,18,0)," ")</f>
        <v xml:space="preserve"> </v>
      </c>
      <c r="I1053" s="43" t="str">
        <f>IFERROR(VLOOKUP(B1053,'Data '!$B:$G,6,0)," ")</f>
        <v xml:space="preserve"> </v>
      </c>
      <c r="J1053" s="50"/>
      <c r="K1053" s="50"/>
      <c r="L1053" s="50"/>
      <c r="M1053" s="53" t="str">
        <f t="shared" si="117"/>
        <v>0</v>
      </c>
      <c r="N1053" s="32" t="str">
        <f>IFERROR(VLOOKUP(B1053,'Data '!$B:$AN,39,0),"0")</f>
        <v>0</v>
      </c>
      <c r="O1053" s="37"/>
      <c r="P1053" s="37">
        <f t="shared" si="114"/>
        <v>0</v>
      </c>
      <c r="Q1053" s="50">
        <f t="shared" si="113"/>
        <v>0</v>
      </c>
      <c r="R1053" s="37">
        <f t="shared" si="115"/>
        <v>0</v>
      </c>
      <c r="S1053" s="38">
        <f t="shared" si="116"/>
        <v>0</v>
      </c>
    </row>
    <row r="1054" spans="1:19" x14ac:dyDescent="0.25">
      <c r="A1054" s="31">
        <f t="shared" si="112"/>
        <v>1053</v>
      </c>
      <c r="B1054" s="99"/>
      <c r="C1054" s="33" t="str">
        <f>IFERROR(VLOOKUP(B1054,'Data '!$B:$H,3,0)," ")</f>
        <v xml:space="preserve"> </v>
      </c>
      <c r="D1054" s="33" t="str">
        <f>IFERROR(VLOOKUP($B1054,'Data '!$B:$H,4,0)," ")</f>
        <v xml:space="preserve"> </v>
      </c>
      <c r="E1054" s="33" t="str">
        <f>IFERROR(VLOOKUP($B1054,'Data '!$B:$H,4,0)," ")</f>
        <v xml:space="preserve"> </v>
      </c>
      <c r="F1054" s="33" t="str">
        <f>IFERROR(VLOOKUP($B1054,'Data '!$B:$H,5,0)," ")</f>
        <v xml:space="preserve"> </v>
      </c>
      <c r="G1054" s="34" t="str">
        <f>IFERROR(VLOOKUP($B1054,'Data '!$B:$H,7,0)," ")</f>
        <v xml:space="preserve"> </v>
      </c>
      <c r="H1054" s="34" t="str">
        <f>IFERROR(VLOOKUP($B1054,'Data '!$B:$S,18,0)," ")</f>
        <v xml:space="preserve"> </v>
      </c>
      <c r="I1054" s="43" t="str">
        <f>IFERROR(VLOOKUP(B1054,'Data '!$B:$G,6,0)," ")</f>
        <v xml:space="preserve"> </v>
      </c>
      <c r="J1054" s="50"/>
      <c r="K1054" s="50"/>
      <c r="L1054" s="50"/>
      <c r="M1054" s="53" t="str">
        <f t="shared" si="117"/>
        <v>0</v>
      </c>
      <c r="N1054" s="32" t="str">
        <f>IFERROR(VLOOKUP(B1054,'Data '!$B:$AN,39,0),"0")</f>
        <v>0</v>
      </c>
      <c r="O1054" s="37"/>
      <c r="P1054" s="37">
        <f t="shared" si="114"/>
        <v>0</v>
      </c>
      <c r="Q1054" s="50">
        <f t="shared" si="113"/>
        <v>0</v>
      </c>
      <c r="R1054" s="37">
        <f t="shared" si="115"/>
        <v>0</v>
      </c>
      <c r="S1054" s="38">
        <f t="shared" si="116"/>
        <v>0</v>
      </c>
    </row>
    <row r="1055" spans="1:19" x14ac:dyDescent="0.25">
      <c r="A1055" s="31">
        <f t="shared" si="112"/>
        <v>1054</v>
      </c>
      <c r="B1055" s="99"/>
      <c r="C1055" s="33" t="str">
        <f>IFERROR(VLOOKUP(B1055,'Data '!$B:$H,3,0)," ")</f>
        <v xml:space="preserve"> </v>
      </c>
      <c r="D1055" s="33" t="str">
        <f>IFERROR(VLOOKUP($B1055,'Data '!$B:$H,4,0)," ")</f>
        <v xml:space="preserve"> </v>
      </c>
      <c r="E1055" s="33" t="str">
        <f>IFERROR(VLOOKUP($B1055,'Data '!$B:$H,4,0)," ")</f>
        <v xml:space="preserve"> </v>
      </c>
      <c r="F1055" s="33" t="str">
        <f>IFERROR(VLOOKUP($B1055,'Data '!$B:$H,5,0)," ")</f>
        <v xml:space="preserve"> </v>
      </c>
      <c r="G1055" s="34" t="str">
        <f>IFERROR(VLOOKUP($B1055,'Data '!$B:$H,7,0)," ")</f>
        <v xml:space="preserve"> </v>
      </c>
      <c r="H1055" s="34" t="str">
        <f>IFERROR(VLOOKUP($B1055,'Data '!$B:$S,18,0)," ")</f>
        <v xml:space="preserve"> </v>
      </c>
      <c r="I1055" s="43" t="str">
        <f>IFERROR(VLOOKUP(B1055,'Data '!$B:$G,6,0)," ")</f>
        <v xml:space="preserve"> </v>
      </c>
      <c r="J1055" s="50"/>
      <c r="K1055" s="50"/>
      <c r="L1055" s="50"/>
      <c r="M1055" s="53" t="str">
        <f t="shared" si="117"/>
        <v>0</v>
      </c>
      <c r="N1055" s="32" t="str">
        <f>IFERROR(VLOOKUP(B1055,'Data '!$B:$AN,39,0),"0")</f>
        <v>0</v>
      </c>
      <c r="O1055" s="37"/>
      <c r="P1055" s="37">
        <f t="shared" si="114"/>
        <v>0</v>
      </c>
      <c r="Q1055" s="50">
        <f t="shared" si="113"/>
        <v>0</v>
      </c>
      <c r="R1055" s="37">
        <f t="shared" si="115"/>
        <v>0</v>
      </c>
      <c r="S1055" s="38">
        <f t="shared" si="116"/>
        <v>0</v>
      </c>
    </row>
    <row r="1056" spans="1:19" x14ac:dyDescent="0.25">
      <c r="A1056" s="31">
        <f t="shared" si="112"/>
        <v>1055</v>
      </c>
      <c r="B1056" s="99"/>
      <c r="C1056" s="33" t="str">
        <f>IFERROR(VLOOKUP(B1056,'Data '!$B:$H,3,0)," ")</f>
        <v xml:space="preserve"> </v>
      </c>
      <c r="D1056" s="33" t="str">
        <f>IFERROR(VLOOKUP($B1056,'Data '!$B:$H,4,0)," ")</f>
        <v xml:space="preserve"> </v>
      </c>
      <c r="E1056" s="33" t="str">
        <f>IFERROR(VLOOKUP($B1056,'Data '!$B:$H,4,0)," ")</f>
        <v xml:space="preserve"> </v>
      </c>
      <c r="F1056" s="33" t="str">
        <f>IFERROR(VLOOKUP($B1056,'Data '!$B:$H,5,0)," ")</f>
        <v xml:space="preserve"> </v>
      </c>
      <c r="G1056" s="34" t="str">
        <f>IFERROR(VLOOKUP($B1056,'Data '!$B:$H,7,0)," ")</f>
        <v xml:space="preserve"> </v>
      </c>
      <c r="H1056" s="34" t="str">
        <f>IFERROR(VLOOKUP($B1056,'Data '!$B:$S,18,0)," ")</f>
        <v xml:space="preserve"> </v>
      </c>
      <c r="I1056" s="43" t="str">
        <f>IFERROR(VLOOKUP(B1056,'Data '!$B:$G,6,0)," ")</f>
        <v xml:space="preserve"> </v>
      </c>
      <c r="J1056" s="50"/>
      <c r="K1056" s="50"/>
      <c r="L1056" s="50"/>
      <c r="M1056" s="53" t="str">
        <f t="shared" si="117"/>
        <v>0</v>
      </c>
      <c r="N1056" s="32" t="str">
        <f>IFERROR(VLOOKUP(B1056,'Data '!$B:$AN,39,0),"0")</f>
        <v>0</v>
      </c>
      <c r="O1056" s="37"/>
      <c r="P1056" s="37">
        <f t="shared" si="114"/>
        <v>0</v>
      </c>
      <c r="Q1056" s="50">
        <f t="shared" si="113"/>
        <v>0</v>
      </c>
      <c r="R1056" s="37">
        <f t="shared" si="115"/>
        <v>0</v>
      </c>
      <c r="S1056" s="38">
        <f t="shared" si="116"/>
        <v>0</v>
      </c>
    </row>
    <row r="1057" spans="1:19" x14ac:dyDescent="0.25">
      <c r="A1057" s="31">
        <f t="shared" si="112"/>
        <v>1056</v>
      </c>
      <c r="B1057" s="99"/>
      <c r="C1057" s="33" t="str">
        <f>IFERROR(VLOOKUP(B1057,'Data '!$B:$H,3,0)," ")</f>
        <v xml:space="preserve"> </v>
      </c>
      <c r="D1057" s="33" t="str">
        <f>IFERROR(VLOOKUP($B1057,'Data '!$B:$H,4,0)," ")</f>
        <v xml:space="preserve"> </v>
      </c>
      <c r="E1057" s="33" t="str">
        <f>IFERROR(VLOOKUP($B1057,'Data '!$B:$H,4,0)," ")</f>
        <v xml:space="preserve"> </v>
      </c>
      <c r="F1057" s="33" t="str">
        <f>IFERROR(VLOOKUP($B1057,'Data '!$B:$H,5,0)," ")</f>
        <v xml:space="preserve"> </v>
      </c>
      <c r="G1057" s="34" t="str">
        <f>IFERROR(VLOOKUP($B1057,'Data '!$B:$H,7,0)," ")</f>
        <v xml:space="preserve"> </v>
      </c>
      <c r="H1057" s="34" t="str">
        <f>IFERROR(VLOOKUP($B1057,'Data '!$B:$S,18,0)," ")</f>
        <v xml:space="preserve"> </v>
      </c>
      <c r="I1057" s="43" t="str">
        <f>IFERROR(VLOOKUP(B1057,'Data '!$B:$G,6,0)," ")</f>
        <v xml:space="preserve"> </v>
      </c>
      <c r="J1057" s="50"/>
      <c r="K1057" s="50"/>
      <c r="L1057" s="50"/>
      <c r="M1057" s="53" t="str">
        <f t="shared" si="117"/>
        <v>0</v>
      </c>
      <c r="N1057" s="32" t="str">
        <f>IFERROR(VLOOKUP(B1057,'Data '!$B:$AN,39,0),"0")</f>
        <v>0</v>
      </c>
      <c r="O1057" s="37"/>
      <c r="P1057" s="37">
        <f t="shared" si="114"/>
        <v>0</v>
      </c>
      <c r="Q1057" s="50">
        <f t="shared" si="113"/>
        <v>0</v>
      </c>
      <c r="R1057" s="37">
        <f t="shared" si="115"/>
        <v>0</v>
      </c>
      <c r="S1057" s="38">
        <f t="shared" si="116"/>
        <v>0</v>
      </c>
    </row>
    <row r="1058" spans="1:19" x14ac:dyDescent="0.25">
      <c r="A1058" s="31">
        <f t="shared" si="112"/>
        <v>1057</v>
      </c>
      <c r="B1058" s="99"/>
      <c r="C1058" s="33" t="str">
        <f>IFERROR(VLOOKUP(B1058,'Data '!$B:$H,3,0)," ")</f>
        <v xml:space="preserve"> </v>
      </c>
      <c r="D1058" s="33" t="str">
        <f>IFERROR(VLOOKUP($B1058,'Data '!$B:$H,4,0)," ")</f>
        <v xml:space="preserve"> </v>
      </c>
      <c r="E1058" s="33" t="str">
        <f>IFERROR(VLOOKUP($B1058,'Data '!$B:$H,4,0)," ")</f>
        <v xml:space="preserve"> </v>
      </c>
      <c r="F1058" s="33" t="str">
        <f>IFERROR(VLOOKUP($B1058,'Data '!$B:$H,5,0)," ")</f>
        <v xml:space="preserve"> </v>
      </c>
      <c r="G1058" s="34" t="str">
        <f>IFERROR(VLOOKUP($B1058,'Data '!$B:$H,7,0)," ")</f>
        <v xml:space="preserve"> </v>
      </c>
      <c r="H1058" s="34" t="str">
        <f>IFERROR(VLOOKUP($B1058,'Data '!$B:$S,18,0)," ")</f>
        <v xml:space="preserve"> </v>
      </c>
      <c r="I1058" s="43" t="str">
        <f>IFERROR(VLOOKUP(B1058,'Data '!$B:$G,6,0)," ")</f>
        <v xml:space="preserve"> </v>
      </c>
      <c r="J1058" s="50"/>
      <c r="K1058" s="50"/>
      <c r="L1058" s="50"/>
      <c r="M1058" s="53" t="str">
        <f t="shared" si="117"/>
        <v>0</v>
      </c>
      <c r="N1058" s="32" t="str">
        <f>IFERROR(VLOOKUP(B1058,'Data '!$B:$AN,39,0),"0")</f>
        <v>0</v>
      </c>
      <c r="O1058" s="37"/>
      <c r="P1058" s="37">
        <f t="shared" si="114"/>
        <v>0</v>
      </c>
      <c r="Q1058" s="50">
        <f t="shared" si="113"/>
        <v>0</v>
      </c>
      <c r="R1058" s="37">
        <f t="shared" si="115"/>
        <v>0</v>
      </c>
      <c r="S1058" s="38">
        <f t="shared" si="116"/>
        <v>0</v>
      </c>
    </row>
    <row r="1059" spans="1:19" x14ac:dyDescent="0.25">
      <c r="A1059" s="31">
        <f t="shared" si="112"/>
        <v>1058</v>
      </c>
      <c r="B1059" s="99"/>
      <c r="C1059" s="33" t="str">
        <f>IFERROR(VLOOKUP(B1059,'Data '!$B:$H,3,0)," ")</f>
        <v xml:space="preserve"> </v>
      </c>
      <c r="D1059" s="33" t="str">
        <f>IFERROR(VLOOKUP($B1059,'Data '!$B:$H,4,0)," ")</f>
        <v xml:space="preserve"> </v>
      </c>
      <c r="E1059" s="33" t="str">
        <f>IFERROR(VLOOKUP($B1059,'Data '!$B:$H,4,0)," ")</f>
        <v xml:space="preserve"> </v>
      </c>
      <c r="F1059" s="33" t="str">
        <f>IFERROR(VLOOKUP($B1059,'Data '!$B:$H,5,0)," ")</f>
        <v xml:space="preserve"> </v>
      </c>
      <c r="G1059" s="34" t="str">
        <f>IFERROR(VLOOKUP($B1059,'Data '!$B:$H,7,0)," ")</f>
        <v xml:space="preserve"> </v>
      </c>
      <c r="H1059" s="34" t="str">
        <f>IFERROR(VLOOKUP($B1059,'Data '!$B:$S,18,0)," ")</f>
        <v xml:space="preserve"> </v>
      </c>
      <c r="I1059" s="43" t="str">
        <f>IFERROR(VLOOKUP(B1059,'Data '!$B:$G,6,0)," ")</f>
        <v xml:space="preserve"> </v>
      </c>
      <c r="J1059" s="50"/>
      <c r="K1059" s="50"/>
      <c r="L1059" s="50"/>
      <c r="M1059" s="53" t="str">
        <f t="shared" si="117"/>
        <v>0</v>
      </c>
      <c r="N1059" s="32" t="str">
        <f>IFERROR(VLOOKUP(B1059,'Data '!$B:$AN,39,0),"0")</f>
        <v>0</v>
      </c>
      <c r="O1059" s="37"/>
      <c r="P1059" s="37">
        <f t="shared" si="114"/>
        <v>0</v>
      </c>
      <c r="Q1059" s="50">
        <f t="shared" si="113"/>
        <v>0</v>
      </c>
      <c r="R1059" s="37">
        <f t="shared" si="115"/>
        <v>0</v>
      </c>
      <c r="S1059" s="38">
        <f t="shared" si="116"/>
        <v>0</v>
      </c>
    </row>
    <row r="1060" spans="1:19" x14ac:dyDescent="0.25">
      <c r="A1060" s="31">
        <f t="shared" si="112"/>
        <v>1059</v>
      </c>
      <c r="B1060" s="99"/>
      <c r="C1060" s="33" t="str">
        <f>IFERROR(VLOOKUP(B1060,'Data '!$B:$H,3,0)," ")</f>
        <v xml:space="preserve"> </v>
      </c>
      <c r="D1060" s="33" t="str">
        <f>IFERROR(VLOOKUP($B1060,'Data '!$B:$H,4,0)," ")</f>
        <v xml:space="preserve"> </v>
      </c>
      <c r="E1060" s="33" t="str">
        <f>IFERROR(VLOOKUP($B1060,'Data '!$B:$H,4,0)," ")</f>
        <v xml:space="preserve"> </v>
      </c>
      <c r="F1060" s="33" t="str">
        <f>IFERROR(VLOOKUP($B1060,'Data '!$B:$H,5,0)," ")</f>
        <v xml:space="preserve"> </v>
      </c>
      <c r="G1060" s="34" t="str">
        <f>IFERROR(VLOOKUP($B1060,'Data '!$B:$H,7,0)," ")</f>
        <v xml:space="preserve"> </v>
      </c>
      <c r="H1060" s="34" t="str">
        <f>IFERROR(VLOOKUP($B1060,'Data '!$B:$S,18,0)," ")</f>
        <v xml:space="preserve"> </v>
      </c>
      <c r="I1060" s="43" t="str">
        <f>IFERROR(VLOOKUP(B1060,'Data '!$B:$G,6,0)," ")</f>
        <v xml:space="preserve"> </v>
      </c>
      <c r="J1060" s="50"/>
      <c r="K1060" s="50"/>
      <c r="L1060" s="50"/>
      <c r="M1060" s="53" t="str">
        <f t="shared" si="117"/>
        <v>0</v>
      </c>
      <c r="N1060" s="32" t="str">
        <f>IFERROR(VLOOKUP(B1060,'Data '!$B:$AN,39,0),"0")</f>
        <v>0</v>
      </c>
      <c r="O1060" s="37"/>
      <c r="P1060" s="37">
        <f t="shared" si="114"/>
        <v>0</v>
      </c>
      <c r="Q1060" s="50">
        <f t="shared" si="113"/>
        <v>0</v>
      </c>
      <c r="R1060" s="37">
        <f t="shared" si="115"/>
        <v>0</v>
      </c>
      <c r="S1060" s="38">
        <f t="shared" si="116"/>
        <v>0</v>
      </c>
    </row>
    <row r="1061" spans="1:19" x14ac:dyDescent="0.25">
      <c r="A1061" s="31">
        <f t="shared" si="112"/>
        <v>1060</v>
      </c>
      <c r="B1061" s="99"/>
      <c r="C1061" s="33" t="str">
        <f>IFERROR(VLOOKUP(B1061,'Data '!$B:$H,3,0)," ")</f>
        <v xml:space="preserve"> </v>
      </c>
      <c r="D1061" s="33" t="str">
        <f>IFERROR(VLOOKUP($B1061,'Data '!$B:$H,4,0)," ")</f>
        <v xml:space="preserve"> </v>
      </c>
      <c r="E1061" s="33" t="str">
        <f>IFERROR(VLOOKUP($B1061,'Data '!$B:$H,4,0)," ")</f>
        <v xml:space="preserve"> </v>
      </c>
      <c r="F1061" s="33" t="str">
        <f>IFERROR(VLOOKUP($B1061,'Data '!$B:$H,5,0)," ")</f>
        <v xml:space="preserve"> </v>
      </c>
      <c r="G1061" s="34" t="str">
        <f>IFERROR(VLOOKUP($B1061,'Data '!$B:$H,7,0)," ")</f>
        <v xml:space="preserve"> </v>
      </c>
      <c r="H1061" s="34" t="str">
        <f>IFERROR(VLOOKUP($B1061,'Data '!$B:$S,18,0)," ")</f>
        <v xml:space="preserve"> </v>
      </c>
      <c r="I1061" s="43" t="str">
        <f>IFERROR(VLOOKUP(B1061,'Data '!$B:$G,6,0)," ")</f>
        <v xml:space="preserve"> </v>
      </c>
      <c r="J1061" s="50"/>
      <c r="K1061" s="50"/>
      <c r="L1061" s="50"/>
      <c r="M1061" s="53" t="str">
        <f t="shared" si="117"/>
        <v>0</v>
      </c>
      <c r="N1061" s="32" t="str">
        <f>IFERROR(VLOOKUP(B1061,'Data '!$B:$AN,39,0),"0")</f>
        <v>0</v>
      </c>
      <c r="O1061" s="37"/>
      <c r="P1061" s="37">
        <f t="shared" si="114"/>
        <v>0</v>
      </c>
      <c r="Q1061" s="50">
        <f t="shared" si="113"/>
        <v>0</v>
      </c>
      <c r="R1061" s="37">
        <f t="shared" si="115"/>
        <v>0</v>
      </c>
      <c r="S1061" s="38">
        <f t="shared" si="116"/>
        <v>0</v>
      </c>
    </row>
    <row r="1062" spans="1:19" x14ac:dyDescent="0.25">
      <c r="A1062" s="31">
        <f t="shared" si="112"/>
        <v>1061</v>
      </c>
      <c r="B1062" s="99"/>
      <c r="C1062" s="33" t="str">
        <f>IFERROR(VLOOKUP(B1062,'Data '!$B:$H,3,0)," ")</f>
        <v xml:space="preserve"> </v>
      </c>
      <c r="D1062" s="33" t="str">
        <f>IFERROR(VLOOKUP($B1062,'Data '!$B:$H,4,0)," ")</f>
        <v xml:space="preserve"> </v>
      </c>
      <c r="E1062" s="33" t="str">
        <f>IFERROR(VLOOKUP($B1062,'Data '!$B:$H,4,0)," ")</f>
        <v xml:space="preserve"> </v>
      </c>
      <c r="F1062" s="33" t="str">
        <f>IFERROR(VLOOKUP($B1062,'Data '!$B:$H,5,0)," ")</f>
        <v xml:space="preserve"> </v>
      </c>
      <c r="G1062" s="34" t="str">
        <f>IFERROR(VLOOKUP($B1062,'Data '!$B:$H,7,0)," ")</f>
        <v xml:space="preserve"> </v>
      </c>
      <c r="H1062" s="34" t="str">
        <f>IFERROR(VLOOKUP($B1062,'Data '!$B:$S,18,0)," ")</f>
        <v xml:space="preserve"> </v>
      </c>
      <c r="I1062" s="43" t="str">
        <f>IFERROR(VLOOKUP(B1062,'Data '!$B:$G,6,0)," ")</f>
        <v xml:space="preserve"> </v>
      </c>
      <c r="J1062" s="50"/>
      <c r="K1062" s="50"/>
      <c r="L1062" s="50"/>
      <c r="M1062" s="53" t="str">
        <f t="shared" si="117"/>
        <v>0</v>
      </c>
      <c r="N1062" s="32" t="str">
        <f>IFERROR(VLOOKUP(B1062,'Data '!$B:$AN,39,0),"0")</f>
        <v>0</v>
      </c>
      <c r="O1062" s="37"/>
      <c r="P1062" s="37">
        <f t="shared" si="114"/>
        <v>0</v>
      </c>
      <c r="Q1062" s="50">
        <f t="shared" si="113"/>
        <v>0</v>
      </c>
      <c r="R1062" s="37">
        <f t="shared" si="115"/>
        <v>0</v>
      </c>
      <c r="S1062" s="38">
        <f t="shared" si="116"/>
        <v>0</v>
      </c>
    </row>
    <row r="1063" spans="1:19" x14ac:dyDescent="0.25">
      <c r="A1063" s="31">
        <f t="shared" si="112"/>
        <v>1062</v>
      </c>
      <c r="B1063" s="99"/>
      <c r="C1063" s="33" t="str">
        <f>IFERROR(VLOOKUP(B1063,'Data '!$B:$H,3,0)," ")</f>
        <v xml:space="preserve"> </v>
      </c>
      <c r="D1063" s="33" t="str">
        <f>IFERROR(VLOOKUP($B1063,'Data '!$B:$H,4,0)," ")</f>
        <v xml:space="preserve"> </v>
      </c>
      <c r="E1063" s="33" t="str">
        <f>IFERROR(VLOOKUP($B1063,'Data '!$B:$H,4,0)," ")</f>
        <v xml:space="preserve"> </v>
      </c>
      <c r="F1063" s="33" t="str">
        <f>IFERROR(VLOOKUP($B1063,'Data '!$B:$H,5,0)," ")</f>
        <v xml:space="preserve"> </v>
      </c>
      <c r="G1063" s="34" t="str">
        <f>IFERROR(VLOOKUP($B1063,'Data '!$B:$H,7,0)," ")</f>
        <v xml:space="preserve"> </v>
      </c>
      <c r="H1063" s="34" t="str">
        <f>IFERROR(VLOOKUP($B1063,'Data '!$B:$S,18,0)," ")</f>
        <v xml:space="preserve"> </v>
      </c>
      <c r="I1063" s="43" t="str">
        <f>IFERROR(VLOOKUP(B1063,'Data '!$B:$G,6,0)," ")</f>
        <v xml:space="preserve"> </v>
      </c>
      <c r="J1063" s="50"/>
      <c r="K1063" s="50"/>
      <c r="L1063" s="50"/>
      <c r="M1063" s="53" t="str">
        <f t="shared" si="117"/>
        <v>0</v>
      </c>
      <c r="N1063" s="32" t="str">
        <f>IFERROR(VLOOKUP(B1063,'Data '!$B:$AN,39,0),"0")</f>
        <v>0</v>
      </c>
      <c r="O1063" s="37"/>
      <c r="P1063" s="37">
        <f t="shared" si="114"/>
        <v>0</v>
      </c>
      <c r="Q1063" s="50">
        <f t="shared" si="113"/>
        <v>0</v>
      </c>
      <c r="R1063" s="37">
        <f t="shared" si="115"/>
        <v>0</v>
      </c>
      <c r="S1063" s="38">
        <f t="shared" si="116"/>
        <v>0</v>
      </c>
    </row>
    <row r="1064" spans="1:19" x14ac:dyDescent="0.25">
      <c r="A1064" s="31">
        <f t="shared" si="112"/>
        <v>1063</v>
      </c>
      <c r="B1064" s="99"/>
      <c r="C1064" s="33" t="str">
        <f>IFERROR(VLOOKUP(B1064,'Data '!$B:$H,3,0)," ")</f>
        <v xml:space="preserve"> </v>
      </c>
      <c r="D1064" s="33" t="str">
        <f>IFERROR(VLOOKUP($B1064,'Data '!$B:$H,4,0)," ")</f>
        <v xml:space="preserve"> </v>
      </c>
      <c r="E1064" s="33" t="str">
        <f>IFERROR(VLOOKUP($B1064,'Data '!$B:$H,4,0)," ")</f>
        <v xml:space="preserve"> </v>
      </c>
      <c r="F1064" s="33" t="str">
        <f>IFERROR(VLOOKUP($B1064,'Data '!$B:$H,5,0)," ")</f>
        <v xml:space="preserve"> </v>
      </c>
      <c r="G1064" s="34" t="str">
        <f>IFERROR(VLOOKUP($B1064,'Data '!$B:$H,7,0)," ")</f>
        <v xml:space="preserve"> </v>
      </c>
      <c r="H1064" s="34" t="str">
        <f>IFERROR(VLOOKUP($B1064,'Data '!$B:$S,18,0)," ")</f>
        <v xml:space="preserve"> </v>
      </c>
      <c r="I1064" s="43" t="str">
        <f>IFERROR(VLOOKUP(B1064,'Data '!$B:$G,6,0)," ")</f>
        <v xml:space="preserve"> </v>
      </c>
      <c r="J1064" s="50"/>
      <c r="K1064" s="50"/>
      <c r="L1064" s="50"/>
      <c r="M1064" s="53" t="str">
        <f t="shared" si="117"/>
        <v>0</v>
      </c>
      <c r="N1064" s="32" t="str">
        <f>IFERROR(VLOOKUP(B1064,'Data '!$B:$AN,39,0),"0")</f>
        <v>0</v>
      </c>
      <c r="O1064" s="37"/>
      <c r="P1064" s="37">
        <f t="shared" si="114"/>
        <v>0</v>
      </c>
      <c r="Q1064" s="50">
        <f t="shared" si="113"/>
        <v>0</v>
      </c>
      <c r="R1064" s="37">
        <f t="shared" si="115"/>
        <v>0</v>
      </c>
      <c r="S1064" s="38">
        <f t="shared" si="116"/>
        <v>0</v>
      </c>
    </row>
    <row r="1065" spans="1:19" x14ac:dyDescent="0.25">
      <c r="A1065" s="31">
        <f t="shared" si="112"/>
        <v>1064</v>
      </c>
      <c r="B1065" s="99"/>
      <c r="C1065" s="33" t="str">
        <f>IFERROR(VLOOKUP(B1065,'Data '!$B:$H,3,0)," ")</f>
        <v xml:space="preserve"> </v>
      </c>
      <c r="D1065" s="33" t="str">
        <f>IFERROR(VLOOKUP($B1065,'Data '!$B:$H,4,0)," ")</f>
        <v xml:space="preserve"> </v>
      </c>
      <c r="E1065" s="33" t="str">
        <f>IFERROR(VLOOKUP($B1065,'Data '!$B:$H,4,0)," ")</f>
        <v xml:space="preserve"> </v>
      </c>
      <c r="F1065" s="33" t="str">
        <f>IFERROR(VLOOKUP($B1065,'Data '!$B:$H,5,0)," ")</f>
        <v xml:space="preserve"> </v>
      </c>
      <c r="G1065" s="34" t="str">
        <f>IFERROR(VLOOKUP($B1065,'Data '!$B:$H,7,0)," ")</f>
        <v xml:space="preserve"> </v>
      </c>
      <c r="H1065" s="34" t="str">
        <f>IFERROR(VLOOKUP($B1065,'Data '!$B:$S,18,0)," ")</f>
        <v xml:space="preserve"> </v>
      </c>
      <c r="I1065" s="43" t="str">
        <f>IFERROR(VLOOKUP(B1065,'Data '!$B:$G,6,0)," ")</f>
        <v xml:space="preserve"> </v>
      </c>
      <c r="J1065" s="50"/>
      <c r="K1065" s="50"/>
      <c r="L1065" s="50"/>
      <c r="M1065" s="53" t="str">
        <f t="shared" si="117"/>
        <v>0</v>
      </c>
      <c r="N1065" s="32" t="str">
        <f>IFERROR(VLOOKUP(B1065,'Data '!$B:$AN,39,0),"0")</f>
        <v>0</v>
      </c>
      <c r="O1065" s="37"/>
      <c r="P1065" s="37">
        <f t="shared" si="114"/>
        <v>0</v>
      </c>
      <c r="Q1065" s="50">
        <f t="shared" si="113"/>
        <v>0</v>
      </c>
      <c r="R1065" s="37">
        <f t="shared" si="115"/>
        <v>0</v>
      </c>
      <c r="S1065" s="38">
        <f t="shared" si="116"/>
        <v>0</v>
      </c>
    </row>
    <row r="1066" spans="1:19" x14ac:dyDescent="0.25">
      <c r="A1066" s="31">
        <f t="shared" si="112"/>
        <v>1065</v>
      </c>
      <c r="B1066" s="99"/>
      <c r="C1066" s="33" t="str">
        <f>IFERROR(VLOOKUP(B1066,'Data '!$B:$H,3,0)," ")</f>
        <v xml:space="preserve"> </v>
      </c>
      <c r="D1066" s="33" t="str">
        <f>IFERROR(VLOOKUP($B1066,'Data '!$B:$H,4,0)," ")</f>
        <v xml:space="preserve"> </v>
      </c>
      <c r="E1066" s="33" t="str">
        <f>IFERROR(VLOOKUP($B1066,'Data '!$B:$H,4,0)," ")</f>
        <v xml:space="preserve"> </v>
      </c>
      <c r="F1066" s="33" t="str">
        <f>IFERROR(VLOOKUP($B1066,'Data '!$B:$H,5,0)," ")</f>
        <v xml:space="preserve"> </v>
      </c>
      <c r="G1066" s="34" t="str">
        <f>IFERROR(VLOOKUP($B1066,'Data '!$B:$H,7,0)," ")</f>
        <v xml:space="preserve"> </v>
      </c>
      <c r="H1066" s="34" t="str">
        <f>IFERROR(VLOOKUP($B1066,'Data '!$B:$S,18,0)," ")</f>
        <v xml:space="preserve"> </v>
      </c>
      <c r="I1066" s="43" t="str">
        <f>IFERROR(VLOOKUP(B1066,'Data '!$B:$G,6,0)," ")</f>
        <v xml:space="preserve"> </v>
      </c>
      <c r="J1066" s="50"/>
      <c r="K1066" s="50"/>
      <c r="L1066" s="50"/>
      <c r="M1066" s="53" t="str">
        <f t="shared" si="117"/>
        <v>0</v>
      </c>
      <c r="N1066" s="32" t="str">
        <f>IFERROR(VLOOKUP(B1066,'Data '!$B:$AN,39,0),"0")</f>
        <v>0</v>
      </c>
      <c r="O1066" s="37"/>
      <c r="P1066" s="37">
        <f t="shared" si="114"/>
        <v>0</v>
      </c>
      <c r="Q1066" s="50">
        <f t="shared" si="113"/>
        <v>0</v>
      </c>
      <c r="R1066" s="37">
        <f t="shared" si="115"/>
        <v>0</v>
      </c>
      <c r="S1066" s="38">
        <f t="shared" si="116"/>
        <v>0</v>
      </c>
    </row>
    <row r="1067" spans="1:19" x14ac:dyDescent="0.25">
      <c r="A1067" s="31">
        <f t="shared" si="112"/>
        <v>1066</v>
      </c>
      <c r="B1067" s="99"/>
      <c r="C1067" s="33" t="str">
        <f>IFERROR(VLOOKUP(B1067,'Data '!$B:$H,3,0)," ")</f>
        <v xml:space="preserve"> </v>
      </c>
      <c r="D1067" s="33" t="str">
        <f>IFERROR(VLOOKUP($B1067,'Data '!$B:$H,4,0)," ")</f>
        <v xml:space="preserve"> </v>
      </c>
      <c r="E1067" s="33" t="str">
        <f>IFERROR(VLOOKUP($B1067,'Data '!$B:$H,4,0)," ")</f>
        <v xml:space="preserve"> </v>
      </c>
      <c r="F1067" s="33" t="str">
        <f>IFERROR(VLOOKUP($B1067,'Data '!$B:$H,5,0)," ")</f>
        <v xml:space="preserve"> </v>
      </c>
      <c r="G1067" s="34" t="str">
        <f>IFERROR(VLOOKUP($B1067,'Data '!$B:$H,7,0)," ")</f>
        <v xml:space="preserve"> </v>
      </c>
      <c r="H1067" s="34" t="str">
        <f>IFERROR(VLOOKUP($B1067,'Data '!$B:$S,18,0)," ")</f>
        <v xml:space="preserve"> </v>
      </c>
      <c r="I1067" s="43" t="str">
        <f>IFERROR(VLOOKUP(B1067,'Data '!$B:$G,6,0)," ")</f>
        <v xml:space="preserve"> </v>
      </c>
      <c r="J1067" s="50"/>
      <c r="K1067" s="50"/>
      <c r="L1067" s="50"/>
      <c r="M1067" s="53" t="str">
        <f t="shared" si="117"/>
        <v>0</v>
      </c>
      <c r="N1067" s="32" t="str">
        <f>IFERROR(VLOOKUP(B1067,'Data '!$B:$AN,39,0),"0")</f>
        <v>0</v>
      </c>
      <c r="O1067" s="37"/>
      <c r="P1067" s="37">
        <f t="shared" si="114"/>
        <v>0</v>
      </c>
      <c r="Q1067" s="50">
        <f t="shared" si="113"/>
        <v>0</v>
      </c>
      <c r="R1067" s="37">
        <f t="shared" si="115"/>
        <v>0</v>
      </c>
      <c r="S1067" s="38">
        <f t="shared" si="116"/>
        <v>0</v>
      </c>
    </row>
    <row r="1068" spans="1:19" x14ac:dyDescent="0.25">
      <c r="A1068" s="31">
        <f t="shared" si="112"/>
        <v>1067</v>
      </c>
      <c r="B1068" s="99"/>
      <c r="C1068" s="33" t="str">
        <f>IFERROR(VLOOKUP(B1068,'Data '!$B:$H,3,0)," ")</f>
        <v xml:space="preserve"> </v>
      </c>
      <c r="D1068" s="33" t="str">
        <f>IFERROR(VLOOKUP($B1068,'Data '!$B:$H,4,0)," ")</f>
        <v xml:space="preserve"> </v>
      </c>
      <c r="E1068" s="33" t="str">
        <f>IFERROR(VLOOKUP($B1068,'Data '!$B:$H,4,0)," ")</f>
        <v xml:space="preserve"> </v>
      </c>
      <c r="F1068" s="33" t="str">
        <f>IFERROR(VLOOKUP($B1068,'Data '!$B:$H,5,0)," ")</f>
        <v xml:space="preserve"> </v>
      </c>
      <c r="G1068" s="34" t="str">
        <f>IFERROR(VLOOKUP($B1068,'Data '!$B:$H,7,0)," ")</f>
        <v xml:space="preserve"> </v>
      </c>
      <c r="H1068" s="34" t="str">
        <f>IFERROR(VLOOKUP($B1068,'Data '!$B:$S,18,0)," ")</f>
        <v xml:space="preserve"> </v>
      </c>
      <c r="I1068" s="43" t="str">
        <f>IFERROR(VLOOKUP(B1068,'Data '!$B:$G,6,0)," ")</f>
        <v xml:space="preserve"> </v>
      </c>
      <c r="J1068" s="50"/>
      <c r="K1068" s="50"/>
      <c r="L1068" s="50"/>
      <c r="M1068" s="53" t="str">
        <f t="shared" si="117"/>
        <v>0</v>
      </c>
      <c r="N1068" s="32" t="str">
        <f>IFERROR(VLOOKUP(B1068,'Data '!$B:$AN,39,0),"0")</f>
        <v>0</v>
      </c>
      <c r="O1068" s="37"/>
      <c r="P1068" s="37">
        <f t="shared" si="114"/>
        <v>0</v>
      </c>
      <c r="Q1068" s="50">
        <f t="shared" si="113"/>
        <v>0</v>
      </c>
      <c r="R1068" s="37">
        <f t="shared" si="115"/>
        <v>0</v>
      </c>
      <c r="S1068" s="38">
        <f t="shared" si="116"/>
        <v>0</v>
      </c>
    </row>
    <row r="1069" spans="1:19" x14ac:dyDescent="0.25">
      <c r="A1069" s="31">
        <f t="shared" si="112"/>
        <v>1068</v>
      </c>
      <c r="B1069" s="99"/>
      <c r="C1069" s="33" t="str">
        <f>IFERROR(VLOOKUP(B1069,'Data '!$B:$H,3,0)," ")</f>
        <v xml:space="preserve"> </v>
      </c>
      <c r="D1069" s="33" t="str">
        <f>IFERROR(VLOOKUP($B1069,'Data '!$B:$H,4,0)," ")</f>
        <v xml:space="preserve"> </v>
      </c>
      <c r="E1069" s="33" t="str">
        <f>IFERROR(VLOOKUP($B1069,'Data '!$B:$H,4,0)," ")</f>
        <v xml:space="preserve"> </v>
      </c>
      <c r="F1069" s="33" t="str">
        <f>IFERROR(VLOOKUP($B1069,'Data '!$B:$H,5,0)," ")</f>
        <v xml:space="preserve"> </v>
      </c>
      <c r="G1069" s="34" t="str">
        <f>IFERROR(VLOOKUP($B1069,'Data '!$B:$H,7,0)," ")</f>
        <v xml:space="preserve"> </v>
      </c>
      <c r="H1069" s="34" t="str">
        <f>IFERROR(VLOOKUP($B1069,'Data '!$B:$S,18,0)," ")</f>
        <v xml:space="preserve"> </v>
      </c>
      <c r="I1069" s="43" t="str">
        <f>IFERROR(VLOOKUP(B1069,'Data '!$B:$G,6,0)," ")</f>
        <v xml:space="preserve"> </v>
      </c>
      <c r="J1069" s="50"/>
      <c r="K1069" s="50"/>
      <c r="L1069" s="50"/>
      <c r="M1069" s="53" t="str">
        <f t="shared" si="117"/>
        <v>0</v>
      </c>
      <c r="N1069" s="32" t="str">
        <f>IFERROR(VLOOKUP(B1069,'Data '!$B:$AN,39,0),"0")</f>
        <v>0</v>
      </c>
      <c r="O1069" s="37"/>
      <c r="P1069" s="37">
        <f t="shared" si="114"/>
        <v>0</v>
      </c>
      <c r="Q1069" s="50">
        <f t="shared" si="113"/>
        <v>0</v>
      </c>
      <c r="R1069" s="37">
        <f t="shared" si="115"/>
        <v>0</v>
      </c>
      <c r="S1069" s="38">
        <f t="shared" si="116"/>
        <v>0</v>
      </c>
    </row>
    <row r="1070" spans="1:19" x14ac:dyDescent="0.25">
      <c r="A1070" s="31">
        <f t="shared" si="112"/>
        <v>1069</v>
      </c>
      <c r="B1070" s="99"/>
      <c r="C1070" s="33" t="str">
        <f>IFERROR(VLOOKUP(B1070,'Data '!$B:$H,3,0)," ")</f>
        <v xml:space="preserve"> </v>
      </c>
      <c r="D1070" s="33" t="str">
        <f>IFERROR(VLOOKUP($B1070,'Data '!$B:$H,4,0)," ")</f>
        <v xml:space="preserve"> </v>
      </c>
      <c r="E1070" s="33" t="str">
        <f>IFERROR(VLOOKUP($B1070,'Data '!$B:$H,4,0)," ")</f>
        <v xml:space="preserve"> </v>
      </c>
      <c r="F1070" s="33" t="str">
        <f>IFERROR(VLOOKUP($B1070,'Data '!$B:$H,5,0)," ")</f>
        <v xml:space="preserve"> </v>
      </c>
      <c r="G1070" s="34" t="str">
        <f>IFERROR(VLOOKUP($B1070,'Data '!$B:$H,7,0)," ")</f>
        <v xml:space="preserve"> </v>
      </c>
      <c r="H1070" s="34" t="str">
        <f>IFERROR(VLOOKUP($B1070,'Data '!$B:$S,18,0)," ")</f>
        <v xml:space="preserve"> </v>
      </c>
      <c r="I1070" s="43" t="str">
        <f>IFERROR(VLOOKUP(B1070,'Data '!$B:$G,6,0)," ")</f>
        <v xml:space="preserve"> </v>
      </c>
      <c r="J1070" s="50"/>
      <c r="K1070" s="50"/>
      <c r="L1070" s="50"/>
      <c r="M1070" s="53" t="str">
        <f t="shared" si="117"/>
        <v>0</v>
      </c>
      <c r="N1070" s="32" t="str">
        <f>IFERROR(VLOOKUP(B1070,'Data '!$B:$AN,39,0),"0")</f>
        <v>0</v>
      </c>
      <c r="O1070" s="37"/>
      <c r="P1070" s="37">
        <f t="shared" si="114"/>
        <v>0</v>
      </c>
      <c r="Q1070" s="50">
        <f t="shared" si="113"/>
        <v>0</v>
      </c>
      <c r="R1070" s="37">
        <f t="shared" si="115"/>
        <v>0</v>
      </c>
      <c r="S1070" s="38">
        <f t="shared" si="116"/>
        <v>0</v>
      </c>
    </row>
    <row r="1071" spans="1:19" x14ac:dyDescent="0.25">
      <c r="A1071" s="31">
        <f t="shared" si="112"/>
        <v>1070</v>
      </c>
      <c r="B1071" s="99"/>
      <c r="C1071" s="33" t="str">
        <f>IFERROR(VLOOKUP(B1071,'Data '!$B:$H,3,0)," ")</f>
        <v xml:space="preserve"> </v>
      </c>
      <c r="D1071" s="33" t="str">
        <f>IFERROR(VLOOKUP($B1071,'Data '!$B:$H,4,0)," ")</f>
        <v xml:space="preserve"> </v>
      </c>
      <c r="E1071" s="33" t="str">
        <f>IFERROR(VLOOKUP($B1071,'Data '!$B:$H,4,0)," ")</f>
        <v xml:space="preserve"> </v>
      </c>
      <c r="F1071" s="33" t="str">
        <f>IFERROR(VLOOKUP($B1071,'Data '!$B:$H,5,0)," ")</f>
        <v xml:space="preserve"> </v>
      </c>
      <c r="G1071" s="34" t="str">
        <f>IFERROR(VLOOKUP($B1071,'Data '!$B:$H,7,0)," ")</f>
        <v xml:space="preserve"> </v>
      </c>
      <c r="H1071" s="34" t="str">
        <f>IFERROR(VLOOKUP($B1071,'Data '!$B:$S,18,0)," ")</f>
        <v xml:space="preserve"> </v>
      </c>
      <c r="I1071" s="43" t="str">
        <f>IFERROR(VLOOKUP(B1071,'Data '!$B:$G,6,0)," ")</f>
        <v xml:space="preserve"> </v>
      </c>
      <c r="J1071" s="50"/>
      <c r="K1071" s="50"/>
      <c r="L1071" s="50"/>
      <c r="M1071" s="53" t="str">
        <f t="shared" si="117"/>
        <v>0</v>
      </c>
      <c r="N1071" s="32" t="str">
        <f>IFERROR(VLOOKUP(B1071,'Data '!$B:$AN,39,0),"0")</f>
        <v>0</v>
      </c>
      <c r="O1071" s="37"/>
      <c r="P1071" s="37">
        <f t="shared" si="114"/>
        <v>0</v>
      </c>
      <c r="Q1071" s="50">
        <f t="shared" si="113"/>
        <v>0</v>
      </c>
      <c r="R1071" s="37">
        <f t="shared" si="115"/>
        <v>0</v>
      </c>
      <c r="S1071" s="38">
        <f t="shared" si="116"/>
        <v>0</v>
      </c>
    </row>
    <row r="1072" spans="1:19" x14ac:dyDescent="0.25">
      <c r="A1072" s="31">
        <f t="shared" si="112"/>
        <v>1071</v>
      </c>
      <c r="B1072" s="99"/>
      <c r="C1072" s="33" t="str">
        <f>IFERROR(VLOOKUP(B1072,'Data '!$B:$H,3,0)," ")</f>
        <v xml:space="preserve"> </v>
      </c>
      <c r="D1072" s="33" t="str">
        <f>IFERROR(VLOOKUP($B1072,'Data '!$B:$H,4,0)," ")</f>
        <v xml:space="preserve"> </v>
      </c>
      <c r="E1072" s="33" t="str">
        <f>IFERROR(VLOOKUP($B1072,'Data '!$B:$H,4,0)," ")</f>
        <v xml:space="preserve"> </v>
      </c>
      <c r="F1072" s="33" t="str">
        <f>IFERROR(VLOOKUP($B1072,'Data '!$B:$H,5,0)," ")</f>
        <v xml:space="preserve"> </v>
      </c>
      <c r="G1072" s="34" t="str">
        <f>IFERROR(VLOOKUP($B1072,'Data '!$B:$H,7,0)," ")</f>
        <v xml:space="preserve"> </v>
      </c>
      <c r="H1072" s="34" t="str">
        <f>IFERROR(VLOOKUP($B1072,'Data '!$B:$S,18,0)," ")</f>
        <v xml:space="preserve"> </v>
      </c>
      <c r="I1072" s="43" t="str">
        <f>IFERROR(VLOOKUP(B1072,'Data '!$B:$G,6,0)," ")</f>
        <v xml:space="preserve"> </v>
      </c>
      <c r="J1072" s="50"/>
      <c r="K1072" s="50"/>
      <c r="L1072" s="50"/>
      <c r="M1072" s="53" t="str">
        <f t="shared" si="117"/>
        <v>0</v>
      </c>
      <c r="N1072" s="32" t="str">
        <f>IFERROR(VLOOKUP(B1072,'Data '!$B:$AN,39,0),"0")</f>
        <v>0</v>
      </c>
      <c r="O1072" s="37"/>
      <c r="P1072" s="37">
        <f t="shared" si="114"/>
        <v>0</v>
      </c>
      <c r="Q1072" s="50">
        <f t="shared" si="113"/>
        <v>0</v>
      </c>
      <c r="R1072" s="37">
        <f t="shared" si="115"/>
        <v>0</v>
      </c>
      <c r="S1072" s="38">
        <f t="shared" si="116"/>
        <v>0</v>
      </c>
    </row>
    <row r="1073" spans="1:19" x14ac:dyDescent="0.25">
      <c r="A1073" s="31">
        <f t="shared" si="112"/>
        <v>1072</v>
      </c>
      <c r="B1073" s="99"/>
      <c r="C1073" s="33" t="str">
        <f>IFERROR(VLOOKUP(B1073,'Data '!$B:$H,3,0)," ")</f>
        <v xml:space="preserve"> </v>
      </c>
      <c r="D1073" s="33" t="str">
        <f>IFERROR(VLOOKUP($B1073,'Data '!$B:$H,4,0)," ")</f>
        <v xml:space="preserve"> </v>
      </c>
      <c r="E1073" s="33" t="str">
        <f>IFERROR(VLOOKUP($B1073,'Data '!$B:$H,4,0)," ")</f>
        <v xml:space="preserve"> </v>
      </c>
      <c r="F1073" s="33" t="str">
        <f>IFERROR(VLOOKUP($B1073,'Data '!$B:$H,5,0)," ")</f>
        <v xml:space="preserve"> </v>
      </c>
      <c r="G1073" s="34" t="str">
        <f>IFERROR(VLOOKUP($B1073,'Data '!$B:$H,7,0)," ")</f>
        <v xml:space="preserve"> </v>
      </c>
      <c r="H1073" s="34" t="str">
        <f>IFERROR(VLOOKUP($B1073,'Data '!$B:$S,18,0)," ")</f>
        <v xml:space="preserve"> </v>
      </c>
      <c r="I1073" s="43" t="str">
        <f>IFERROR(VLOOKUP(B1073,'Data '!$B:$G,6,0)," ")</f>
        <v xml:space="preserve"> </v>
      </c>
      <c r="J1073" s="50"/>
      <c r="K1073" s="50"/>
      <c r="L1073" s="50"/>
      <c r="M1073" s="53" t="str">
        <f t="shared" si="117"/>
        <v>0</v>
      </c>
      <c r="N1073" s="32" t="str">
        <f>IFERROR(VLOOKUP(B1073,'Data '!$B:$AN,39,0),"0")</f>
        <v>0</v>
      </c>
      <c r="O1073" s="37"/>
      <c r="P1073" s="37">
        <f t="shared" si="114"/>
        <v>0</v>
      </c>
      <c r="Q1073" s="50">
        <f t="shared" si="113"/>
        <v>0</v>
      </c>
      <c r="R1073" s="37">
        <f t="shared" si="115"/>
        <v>0</v>
      </c>
      <c r="S1073" s="38">
        <f t="shared" si="116"/>
        <v>0</v>
      </c>
    </row>
    <row r="1074" spans="1:19" x14ac:dyDescent="0.25">
      <c r="A1074" s="31">
        <f t="shared" si="112"/>
        <v>1073</v>
      </c>
      <c r="B1074" s="99"/>
      <c r="C1074" s="33" t="str">
        <f>IFERROR(VLOOKUP(B1074,'Data '!$B:$H,3,0)," ")</f>
        <v xml:space="preserve"> </v>
      </c>
      <c r="D1074" s="33" t="str">
        <f>IFERROR(VLOOKUP($B1074,'Data '!$B:$H,4,0)," ")</f>
        <v xml:space="preserve"> </v>
      </c>
      <c r="E1074" s="33" t="str">
        <f>IFERROR(VLOOKUP($B1074,'Data '!$B:$H,4,0)," ")</f>
        <v xml:space="preserve"> </v>
      </c>
      <c r="F1074" s="33" t="str">
        <f>IFERROR(VLOOKUP($B1074,'Data '!$B:$H,5,0)," ")</f>
        <v xml:space="preserve"> </v>
      </c>
      <c r="G1074" s="34" t="str">
        <f>IFERROR(VLOOKUP($B1074,'Data '!$B:$H,7,0)," ")</f>
        <v xml:space="preserve"> </v>
      </c>
      <c r="H1074" s="34" t="str">
        <f>IFERROR(VLOOKUP($B1074,'Data '!$B:$S,18,0)," ")</f>
        <v xml:space="preserve"> </v>
      </c>
      <c r="I1074" s="43" t="str">
        <f>IFERROR(VLOOKUP(B1074,'Data '!$B:$G,6,0)," ")</f>
        <v xml:space="preserve"> </v>
      </c>
      <c r="J1074" s="50"/>
      <c r="K1074" s="50"/>
      <c r="L1074" s="50"/>
      <c r="M1074" s="53" t="str">
        <f t="shared" si="117"/>
        <v>0</v>
      </c>
      <c r="N1074" s="32" t="str">
        <f>IFERROR(VLOOKUP(B1074,'Data '!$B:$AN,39,0),"0")</f>
        <v>0</v>
      </c>
      <c r="O1074" s="37"/>
      <c r="P1074" s="37">
        <f t="shared" si="114"/>
        <v>0</v>
      </c>
      <c r="Q1074" s="50">
        <f t="shared" si="113"/>
        <v>0</v>
      </c>
      <c r="R1074" s="37">
        <f t="shared" si="115"/>
        <v>0</v>
      </c>
      <c r="S1074" s="38">
        <f t="shared" si="116"/>
        <v>0</v>
      </c>
    </row>
    <row r="1075" spans="1:19" x14ac:dyDescent="0.25">
      <c r="A1075" s="31">
        <f t="shared" si="112"/>
        <v>1074</v>
      </c>
      <c r="B1075" s="99"/>
      <c r="C1075" s="33" t="str">
        <f>IFERROR(VLOOKUP(B1075,'Data '!$B:$H,3,0)," ")</f>
        <v xml:space="preserve"> </v>
      </c>
      <c r="D1075" s="33" t="str">
        <f>IFERROR(VLOOKUP($B1075,'Data '!$B:$H,4,0)," ")</f>
        <v xml:space="preserve"> </v>
      </c>
      <c r="E1075" s="33" t="str">
        <f>IFERROR(VLOOKUP($B1075,'Data '!$B:$H,4,0)," ")</f>
        <v xml:space="preserve"> </v>
      </c>
      <c r="F1075" s="33" t="str">
        <f>IFERROR(VLOOKUP($B1075,'Data '!$B:$H,5,0)," ")</f>
        <v xml:space="preserve"> </v>
      </c>
      <c r="G1075" s="34" t="str">
        <f>IFERROR(VLOOKUP($B1075,'Data '!$B:$H,7,0)," ")</f>
        <v xml:space="preserve"> </v>
      </c>
      <c r="H1075" s="34" t="str">
        <f>IFERROR(VLOOKUP($B1075,'Data '!$B:$S,18,0)," ")</f>
        <v xml:space="preserve"> </v>
      </c>
      <c r="I1075" s="43" t="str">
        <f>IFERROR(VLOOKUP(B1075,'Data '!$B:$G,6,0)," ")</f>
        <v xml:space="preserve"> </v>
      </c>
      <c r="J1075" s="50"/>
      <c r="K1075" s="50"/>
      <c r="L1075" s="50"/>
      <c r="M1075" s="53" t="str">
        <f t="shared" si="117"/>
        <v>0</v>
      </c>
      <c r="N1075" s="32" t="str">
        <f>IFERROR(VLOOKUP(B1075,'Data '!$B:$AN,39,0),"0")</f>
        <v>0</v>
      </c>
      <c r="O1075" s="37"/>
      <c r="P1075" s="37">
        <f t="shared" si="114"/>
        <v>0</v>
      </c>
      <c r="Q1075" s="50">
        <f t="shared" si="113"/>
        <v>0</v>
      </c>
      <c r="R1075" s="37">
        <f t="shared" si="115"/>
        <v>0</v>
      </c>
      <c r="S1075" s="38">
        <f t="shared" si="116"/>
        <v>0</v>
      </c>
    </row>
    <row r="1076" spans="1:19" x14ac:dyDescent="0.25">
      <c r="A1076" s="31">
        <f t="shared" si="112"/>
        <v>1075</v>
      </c>
      <c r="B1076" s="99"/>
      <c r="C1076" s="33" t="str">
        <f>IFERROR(VLOOKUP(B1076,'Data '!$B:$H,3,0)," ")</f>
        <v xml:space="preserve"> </v>
      </c>
      <c r="D1076" s="33" t="str">
        <f>IFERROR(VLOOKUP($B1076,'Data '!$B:$H,4,0)," ")</f>
        <v xml:space="preserve"> </v>
      </c>
      <c r="E1076" s="33" t="str">
        <f>IFERROR(VLOOKUP($B1076,'Data '!$B:$H,4,0)," ")</f>
        <v xml:space="preserve"> </v>
      </c>
      <c r="F1076" s="33" t="str">
        <f>IFERROR(VLOOKUP($B1076,'Data '!$B:$H,5,0)," ")</f>
        <v xml:space="preserve"> </v>
      </c>
      <c r="G1076" s="34" t="str">
        <f>IFERROR(VLOOKUP($B1076,'Data '!$B:$H,7,0)," ")</f>
        <v xml:space="preserve"> </v>
      </c>
      <c r="H1076" s="34" t="str">
        <f>IFERROR(VLOOKUP($B1076,'Data '!$B:$S,18,0)," ")</f>
        <v xml:space="preserve"> </v>
      </c>
      <c r="I1076" s="43" t="str">
        <f>IFERROR(VLOOKUP(B1076,'Data '!$B:$G,6,0)," ")</f>
        <v xml:space="preserve"> </v>
      </c>
      <c r="J1076" s="50"/>
      <c r="K1076" s="50"/>
      <c r="L1076" s="50"/>
      <c r="M1076" s="53" t="str">
        <f t="shared" si="117"/>
        <v>0</v>
      </c>
      <c r="N1076" s="32" t="str">
        <f>IFERROR(VLOOKUP(B1076,'Data '!$B:$AN,39,0),"0")</f>
        <v>0</v>
      </c>
      <c r="O1076" s="37"/>
      <c r="P1076" s="37">
        <f t="shared" si="114"/>
        <v>0</v>
      </c>
      <c r="Q1076" s="50">
        <f t="shared" si="113"/>
        <v>0</v>
      </c>
      <c r="R1076" s="37">
        <f t="shared" si="115"/>
        <v>0</v>
      </c>
      <c r="S1076" s="38">
        <f t="shared" si="116"/>
        <v>0</v>
      </c>
    </row>
    <row r="1077" spans="1:19" x14ac:dyDescent="0.25">
      <c r="A1077" s="31">
        <f t="shared" si="112"/>
        <v>1076</v>
      </c>
      <c r="B1077" s="99"/>
      <c r="C1077" s="33" t="str">
        <f>IFERROR(VLOOKUP(B1077,'Data '!$B:$H,3,0)," ")</f>
        <v xml:space="preserve"> </v>
      </c>
      <c r="D1077" s="33" t="str">
        <f>IFERROR(VLOOKUP($B1077,'Data '!$B:$H,4,0)," ")</f>
        <v xml:space="preserve"> </v>
      </c>
      <c r="E1077" s="33" t="str">
        <f>IFERROR(VLOOKUP($B1077,'Data '!$B:$H,4,0)," ")</f>
        <v xml:space="preserve"> </v>
      </c>
      <c r="F1077" s="33" t="str">
        <f>IFERROR(VLOOKUP($B1077,'Data '!$B:$H,5,0)," ")</f>
        <v xml:space="preserve"> </v>
      </c>
      <c r="G1077" s="34" t="str">
        <f>IFERROR(VLOOKUP($B1077,'Data '!$B:$H,7,0)," ")</f>
        <v xml:space="preserve"> </v>
      </c>
      <c r="H1077" s="34" t="str">
        <f>IFERROR(VLOOKUP($B1077,'Data '!$B:$S,18,0)," ")</f>
        <v xml:space="preserve"> </v>
      </c>
      <c r="I1077" s="43" t="str">
        <f>IFERROR(VLOOKUP(B1077,'Data '!$B:$G,6,0)," ")</f>
        <v xml:space="preserve"> </v>
      </c>
      <c r="J1077" s="50"/>
      <c r="K1077" s="50"/>
      <c r="L1077" s="50"/>
      <c r="M1077" s="53" t="str">
        <f t="shared" si="117"/>
        <v>0</v>
      </c>
      <c r="N1077" s="32" t="str">
        <f>IFERROR(VLOOKUP(B1077,'Data '!$B:$AN,39,0),"0")</f>
        <v>0</v>
      </c>
      <c r="O1077" s="37"/>
      <c r="P1077" s="37">
        <f t="shared" si="114"/>
        <v>0</v>
      </c>
      <c r="Q1077" s="50">
        <f t="shared" si="113"/>
        <v>0</v>
      </c>
      <c r="R1077" s="37">
        <f t="shared" si="115"/>
        <v>0</v>
      </c>
      <c r="S1077" s="38">
        <f t="shared" si="116"/>
        <v>0</v>
      </c>
    </row>
    <row r="1078" spans="1:19" x14ac:dyDescent="0.25">
      <c r="A1078" s="31">
        <f t="shared" si="112"/>
        <v>1077</v>
      </c>
      <c r="B1078" s="99"/>
      <c r="C1078" s="33" t="str">
        <f>IFERROR(VLOOKUP(B1078,'Data '!$B:$H,3,0)," ")</f>
        <v xml:space="preserve"> </v>
      </c>
      <c r="D1078" s="33" t="str">
        <f>IFERROR(VLOOKUP($B1078,'Data '!$B:$H,4,0)," ")</f>
        <v xml:space="preserve"> </v>
      </c>
      <c r="E1078" s="33" t="str">
        <f>IFERROR(VLOOKUP($B1078,'Data '!$B:$H,4,0)," ")</f>
        <v xml:space="preserve"> </v>
      </c>
      <c r="F1078" s="33" t="str">
        <f>IFERROR(VLOOKUP($B1078,'Data '!$B:$H,5,0)," ")</f>
        <v xml:space="preserve"> </v>
      </c>
      <c r="G1078" s="34" t="str">
        <f>IFERROR(VLOOKUP($B1078,'Data '!$B:$H,7,0)," ")</f>
        <v xml:space="preserve"> </v>
      </c>
      <c r="H1078" s="34" t="str">
        <f>IFERROR(VLOOKUP($B1078,'Data '!$B:$S,18,0)," ")</f>
        <v xml:space="preserve"> </v>
      </c>
      <c r="I1078" s="43" t="str">
        <f>IFERROR(VLOOKUP(B1078,'Data '!$B:$G,6,0)," ")</f>
        <v xml:space="preserve"> </v>
      </c>
      <c r="J1078" s="50"/>
      <c r="K1078" s="50"/>
      <c r="L1078" s="50"/>
      <c r="M1078" s="53" t="str">
        <f t="shared" si="117"/>
        <v>0</v>
      </c>
      <c r="N1078" s="32" t="str">
        <f>IFERROR(VLOOKUP(B1078,'Data '!$B:$AN,39,0),"0")</f>
        <v>0</v>
      </c>
      <c r="O1078" s="37"/>
      <c r="P1078" s="37">
        <f t="shared" si="114"/>
        <v>0</v>
      </c>
      <c r="Q1078" s="50">
        <f t="shared" si="113"/>
        <v>0</v>
      </c>
      <c r="R1078" s="37">
        <f t="shared" si="115"/>
        <v>0</v>
      </c>
      <c r="S1078" s="38">
        <f t="shared" si="116"/>
        <v>0</v>
      </c>
    </row>
    <row r="1079" spans="1:19" x14ac:dyDescent="0.25">
      <c r="A1079" s="31">
        <f t="shared" si="112"/>
        <v>1078</v>
      </c>
      <c r="B1079" s="99"/>
      <c r="C1079" s="33" t="str">
        <f>IFERROR(VLOOKUP(B1079,'Data '!$B:$H,3,0)," ")</f>
        <v xml:space="preserve"> </v>
      </c>
      <c r="D1079" s="33" t="str">
        <f>IFERROR(VLOOKUP($B1079,'Data '!$B:$H,4,0)," ")</f>
        <v xml:space="preserve"> </v>
      </c>
      <c r="E1079" s="33" t="str">
        <f>IFERROR(VLOOKUP($B1079,'Data '!$B:$H,4,0)," ")</f>
        <v xml:space="preserve"> </v>
      </c>
      <c r="F1079" s="33" t="str">
        <f>IFERROR(VLOOKUP($B1079,'Data '!$B:$H,5,0)," ")</f>
        <v xml:space="preserve"> </v>
      </c>
      <c r="G1079" s="34" t="str">
        <f>IFERROR(VLOOKUP($B1079,'Data '!$B:$H,7,0)," ")</f>
        <v xml:space="preserve"> </v>
      </c>
      <c r="H1079" s="34" t="str">
        <f>IFERROR(VLOOKUP($B1079,'Data '!$B:$S,18,0)," ")</f>
        <v xml:space="preserve"> </v>
      </c>
      <c r="I1079" s="43" t="str">
        <f>IFERROR(VLOOKUP(B1079,'Data '!$B:$G,6,0)," ")</f>
        <v xml:space="preserve"> </v>
      </c>
      <c r="J1079" s="50"/>
      <c r="K1079" s="50"/>
      <c r="L1079" s="50"/>
      <c r="M1079" s="53" t="str">
        <f t="shared" si="117"/>
        <v>0</v>
      </c>
      <c r="N1079" s="32" t="str">
        <f>IFERROR(VLOOKUP(B1079,'Data '!$B:$AN,39,0),"0")</f>
        <v>0</v>
      </c>
      <c r="O1079" s="37"/>
      <c r="P1079" s="37">
        <f t="shared" si="114"/>
        <v>0</v>
      </c>
      <c r="Q1079" s="50">
        <f t="shared" si="113"/>
        <v>0</v>
      </c>
      <c r="R1079" s="37">
        <f t="shared" si="115"/>
        <v>0</v>
      </c>
      <c r="S1079" s="38">
        <f t="shared" si="116"/>
        <v>0</v>
      </c>
    </row>
    <row r="1080" spans="1:19" x14ac:dyDescent="0.25">
      <c r="A1080" s="31">
        <f t="shared" si="112"/>
        <v>1079</v>
      </c>
      <c r="B1080" s="99"/>
      <c r="C1080" s="33" t="str">
        <f>IFERROR(VLOOKUP(B1080,'Data '!$B:$H,3,0)," ")</f>
        <v xml:space="preserve"> </v>
      </c>
      <c r="D1080" s="33" t="str">
        <f>IFERROR(VLOOKUP($B1080,'Data '!$B:$H,4,0)," ")</f>
        <v xml:space="preserve"> </v>
      </c>
      <c r="E1080" s="33" t="str">
        <f>IFERROR(VLOOKUP($B1080,'Data '!$B:$H,4,0)," ")</f>
        <v xml:space="preserve"> </v>
      </c>
      <c r="F1080" s="33" t="str">
        <f>IFERROR(VLOOKUP($B1080,'Data '!$B:$H,5,0)," ")</f>
        <v xml:space="preserve"> </v>
      </c>
      <c r="G1080" s="34" t="str">
        <f>IFERROR(VLOOKUP($B1080,'Data '!$B:$H,7,0)," ")</f>
        <v xml:space="preserve"> </v>
      </c>
      <c r="H1080" s="34" t="str">
        <f>IFERROR(VLOOKUP($B1080,'Data '!$B:$S,18,0)," ")</f>
        <v xml:space="preserve"> </v>
      </c>
      <c r="I1080" s="43" t="str">
        <f>IFERROR(VLOOKUP(B1080,'Data '!$B:$G,6,0)," ")</f>
        <v xml:space="preserve"> </v>
      </c>
      <c r="J1080" s="50"/>
      <c r="K1080" s="50"/>
      <c r="L1080" s="50"/>
      <c r="M1080" s="53" t="str">
        <f t="shared" si="117"/>
        <v>0</v>
      </c>
      <c r="N1080" s="32" t="str">
        <f>IFERROR(VLOOKUP(B1080,'Data '!$B:$AN,39,0),"0")</f>
        <v>0</v>
      </c>
      <c r="O1080" s="37"/>
      <c r="P1080" s="37">
        <f t="shared" si="114"/>
        <v>0</v>
      </c>
      <c r="Q1080" s="50">
        <f t="shared" si="113"/>
        <v>0</v>
      </c>
      <c r="R1080" s="37">
        <f t="shared" si="115"/>
        <v>0</v>
      </c>
      <c r="S1080" s="38">
        <f t="shared" si="116"/>
        <v>0</v>
      </c>
    </row>
    <row r="1081" spans="1:19" x14ac:dyDescent="0.25">
      <c r="A1081" s="31">
        <f t="shared" si="112"/>
        <v>1080</v>
      </c>
      <c r="B1081" s="99"/>
      <c r="C1081" s="33" t="str">
        <f>IFERROR(VLOOKUP(B1081,'Data '!$B:$H,3,0)," ")</f>
        <v xml:space="preserve"> </v>
      </c>
      <c r="D1081" s="33" t="str">
        <f>IFERROR(VLOOKUP($B1081,'Data '!$B:$H,4,0)," ")</f>
        <v xml:space="preserve"> </v>
      </c>
      <c r="E1081" s="33" t="str">
        <f>IFERROR(VLOOKUP($B1081,'Data '!$B:$H,4,0)," ")</f>
        <v xml:space="preserve"> </v>
      </c>
      <c r="F1081" s="33" t="str">
        <f>IFERROR(VLOOKUP($B1081,'Data '!$B:$H,5,0)," ")</f>
        <v xml:space="preserve"> </v>
      </c>
      <c r="G1081" s="34" t="str">
        <f>IFERROR(VLOOKUP($B1081,'Data '!$B:$H,7,0)," ")</f>
        <v xml:space="preserve"> </v>
      </c>
      <c r="H1081" s="34" t="str">
        <f>IFERROR(VLOOKUP($B1081,'Data '!$B:$S,18,0)," ")</f>
        <v xml:space="preserve"> </v>
      </c>
      <c r="I1081" s="43" t="str">
        <f>IFERROR(VLOOKUP(B1081,'Data '!$B:$G,6,0)," ")</f>
        <v xml:space="preserve"> </v>
      </c>
      <c r="J1081" s="50"/>
      <c r="K1081" s="50"/>
      <c r="L1081" s="50"/>
      <c r="M1081" s="53" t="str">
        <f t="shared" si="117"/>
        <v>0</v>
      </c>
      <c r="N1081" s="32" t="str">
        <f>IFERROR(VLOOKUP(B1081,'Data '!$B:$AN,39,0),"0")</f>
        <v>0</v>
      </c>
      <c r="O1081" s="37"/>
      <c r="P1081" s="37">
        <f t="shared" si="114"/>
        <v>0</v>
      </c>
      <c r="Q1081" s="50">
        <f t="shared" si="113"/>
        <v>0</v>
      </c>
      <c r="R1081" s="37">
        <f t="shared" si="115"/>
        <v>0</v>
      </c>
      <c r="S1081" s="38">
        <f t="shared" si="116"/>
        <v>0</v>
      </c>
    </row>
    <row r="1082" spans="1:19" x14ac:dyDescent="0.25">
      <c r="A1082" s="31">
        <f t="shared" si="112"/>
        <v>1081</v>
      </c>
      <c r="B1082" s="99"/>
      <c r="C1082" s="33" t="str">
        <f>IFERROR(VLOOKUP(B1082,'Data '!$B:$H,3,0)," ")</f>
        <v xml:space="preserve"> </v>
      </c>
      <c r="D1082" s="33" t="str">
        <f>IFERROR(VLOOKUP($B1082,'Data '!$B:$H,4,0)," ")</f>
        <v xml:space="preserve"> </v>
      </c>
      <c r="E1082" s="33" t="str">
        <f>IFERROR(VLOOKUP($B1082,'Data '!$B:$H,4,0)," ")</f>
        <v xml:space="preserve"> </v>
      </c>
      <c r="F1082" s="33" t="str">
        <f>IFERROR(VLOOKUP($B1082,'Data '!$B:$H,5,0)," ")</f>
        <v xml:space="preserve"> </v>
      </c>
      <c r="G1082" s="34" t="str">
        <f>IFERROR(VLOOKUP($B1082,'Data '!$B:$H,7,0)," ")</f>
        <v xml:space="preserve"> </v>
      </c>
      <c r="H1082" s="34" t="str">
        <f>IFERROR(VLOOKUP($B1082,'Data '!$B:$S,18,0)," ")</f>
        <v xml:space="preserve"> </v>
      </c>
      <c r="I1082" s="43" t="str">
        <f>IFERROR(VLOOKUP(B1082,'Data '!$B:$G,6,0)," ")</f>
        <v xml:space="preserve"> </v>
      </c>
      <c r="J1082" s="50"/>
      <c r="K1082" s="50"/>
      <c r="L1082" s="50"/>
      <c r="M1082" s="53" t="str">
        <f t="shared" si="117"/>
        <v>0</v>
      </c>
      <c r="N1082" s="32" t="str">
        <f>IFERROR(VLOOKUP(B1082,'Data '!$B:$AN,39,0),"0")</f>
        <v>0</v>
      </c>
      <c r="O1082" s="37"/>
      <c r="P1082" s="37">
        <f t="shared" si="114"/>
        <v>0</v>
      </c>
      <c r="Q1082" s="50">
        <f t="shared" si="113"/>
        <v>0</v>
      </c>
      <c r="R1082" s="37">
        <f t="shared" si="115"/>
        <v>0</v>
      </c>
      <c r="S1082" s="38">
        <f t="shared" si="116"/>
        <v>0</v>
      </c>
    </row>
    <row r="1083" spans="1:19" x14ac:dyDescent="0.25">
      <c r="A1083" s="31">
        <f t="shared" si="112"/>
        <v>1082</v>
      </c>
      <c r="B1083" s="99"/>
      <c r="C1083" s="33" t="str">
        <f>IFERROR(VLOOKUP(B1083,'Data '!$B:$H,3,0)," ")</f>
        <v xml:space="preserve"> </v>
      </c>
      <c r="D1083" s="33" t="str">
        <f>IFERROR(VLOOKUP($B1083,'Data '!$B:$H,4,0)," ")</f>
        <v xml:space="preserve"> </v>
      </c>
      <c r="E1083" s="33" t="str">
        <f>IFERROR(VLOOKUP($B1083,'Data '!$B:$H,4,0)," ")</f>
        <v xml:space="preserve"> </v>
      </c>
      <c r="F1083" s="33" t="str">
        <f>IFERROR(VLOOKUP($B1083,'Data '!$B:$H,5,0)," ")</f>
        <v xml:space="preserve"> </v>
      </c>
      <c r="G1083" s="34" t="str">
        <f>IFERROR(VLOOKUP($B1083,'Data '!$B:$H,7,0)," ")</f>
        <v xml:space="preserve"> </v>
      </c>
      <c r="H1083" s="34" t="str">
        <f>IFERROR(VLOOKUP($B1083,'Data '!$B:$S,18,0)," ")</f>
        <v xml:space="preserve"> </v>
      </c>
      <c r="I1083" s="43" t="str">
        <f>IFERROR(VLOOKUP(B1083,'Data '!$B:$G,6,0)," ")</f>
        <v xml:space="preserve"> </v>
      </c>
      <c r="J1083" s="50"/>
      <c r="K1083" s="50"/>
      <c r="L1083" s="50"/>
      <c r="M1083" s="53" t="str">
        <f t="shared" si="117"/>
        <v>0</v>
      </c>
      <c r="N1083" s="32" t="str">
        <f>IFERROR(VLOOKUP(B1083,'Data '!$B:$AN,39,0),"0")</f>
        <v>0</v>
      </c>
      <c r="O1083" s="37"/>
      <c r="P1083" s="37">
        <f t="shared" si="114"/>
        <v>0</v>
      </c>
      <c r="Q1083" s="50">
        <f t="shared" si="113"/>
        <v>0</v>
      </c>
      <c r="R1083" s="37">
        <f t="shared" si="115"/>
        <v>0</v>
      </c>
      <c r="S1083" s="38">
        <f t="shared" si="116"/>
        <v>0</v>
      </c>
    </row>
    <row r="1084" spans="1:19" x14ac:dyDescent="0.25">
      <c r="A1084" s="31">
        <f t="shared" si="112"/>
        <v>1083</v>
      </c>
      <c r="B1084" s="99"/>
      <c r="C1084" s="33" t="str">
        <f>IFERROR(VLOOKUP(B1084,'Data '!$B:$H,3,0)," ")</f>
        <v xml:space="preserve"> </v>
      </c>
      <c r="D1084" s="33" t="str">
        <f>IFERROR(VLOOKUP($B1084,'Data '!$B:$H,4,0)," ")</f>
        <v xml:space="preserve"> </v>
      </c>
      <c r="E1084" s="33" t="str">
        <f>IFERROR(VLOOKUP($B1084,'Data '!$B:$H,4,0)," ")</f>
        <v xml:space="preserve"> </v>
      </c>
      <c r="F1084" s="33" t="str">
        <f>IFERROR(VLOOKUP($B1084,'Data '!$B:$H,5,0)," ")</f>
        <v xml:space="preserve"> </v>
      </c>
      <c r="G1084" s="34" t="str">
        <f>IFERROR(VLOOKUP($B1084,'Data '!$B:$H,7,0)," ")</f>
        <v xml:space="preserve"> </v>
      </c>
      <c r="H1084" s="34" t="str">
        <f>IFERROR(VLOOKUP($B1084,'Data '!$B:$S,18,0)," ")</f>
        <v xml:space="preserve"> </v>
      </c>
      <c r="I1084" s="43" t="str">
        <f>IFERROR(VLOOKUP(B1084,'Data '!$B:$G,6,0)," ")</f>
        <v xml:space="preserve"> </v>
      </c>
      <c r="J1084" s="50"/>
      <c r="K1084" s="50"/>
      <c r="L1084" s="50"/>
      <c r="M1084" s="53" t="str">
        <f t="shared" si="117"/>
        <v>0</v>
      </c>
      <c r="N1084" s="32" t="str">
        <f>IFERROR(VLOOKUP(B1084,'Data '!$B:$AN,39,0),"0")</f>
        <v>0</v>
      </c>
      <c r="O1084" s="37"/>
      <c r="P1084" s="37">
        <f t="shared" si="114"/>
        <v>0</v>
      </c>
      <c r="Q1084" s="50">
        <f t="shared" si="113"/>
        <v>0</v>
      </c>
      <c r="R1084" s="37">
        <f t="shared" si="115"/>
        <v>0</v>
      </c>
      <c r="S1084" s="38">
        <f t="shared" si="116"/>
        <v>0</v>
      </c>
    </row>
    <row r="1085" spans="1:19" x14ac:dyDescent="0.25">
      <c r="A1085" s="31">
        <f t="shared" si="112"/>
        <v>1084</v>
      </c>
      <c r="B1085" s="99"/>
      <c r="C1085" s="33" t="str">
        <f>IFERROR(VLOOKUP(B1085,'Data '!$B:$H,3,0)," ")</f>
        <v xml:space="preserve"> </v>
      </c>
      <c r="D1085" s="33" t="str">
        <f>IFERROR(VLOOKUP($B1085,'Data '!$B:$H,4,0)," ")</f>
        <v xml:space="preserve"> </v>
      </c>
      <c r="E1085" s="33" t="str">
        <f>IFERROR(VLOOKUP($B1085,'Data '!$B:$H,4,0)," ")</f>
        <v xml:space="preserve"> </v>
      </c>
      <c r="F1085" s="33" t="str">
        <f>IFERROR(VLOOKUP($B1085,'Data '!$B:$H,5,0)," ")</f>
        <v xml:space="preserve"> </v>
      </c>
      <c r="G1085" s="34" t="str">
        <f>IFERROR(VLOOKUP($B1085,'Data '!$B:$H,7,0)," ")</f>
        <v xml:space="preserve"> </v>
      </c>
      <c r="H1085" s="34" t="str">
        <f>IFERROR(VLOOKUP($B1085,'Data '!$B:$S,18,0)," ")</f>
        <v xml:space="preserve"> </v>
      </c>
      <c r="I1085" s="43" t="str">
        <f>IFERROR(VLOOKUP(B1085,'Data '!$B:$G,6,0)," ")</f>
        <v xml:space="preserve"> </v>
      </c>
      <c r="J1085" s="50"/>
      <c r="K1085" s="50"/>
      <c r="L1085" s="50"/>
      <c r="M1085" s="53" t="str">
        <f t="shared" si="117"/>
        <v>0</v>
      </c>
      <c r="N1085" s="32" t="str">
        <f>IFERROR(VLOOKUP(B1085,'Data '!$B:$AN,39,0),"0")</f>
        <v>0</v>
      </c>
      <c r="O1085" s="37"/>
      <c r="P1085" s="37">
        <f t="shared" si="114"/>
        <v>0</v>
      </c>
      <c r="Q1085" s="50">
        <f t="shared" si="113"/>
        <v>0</v>
      </c>
      <c r="R1085" s="37">
        <f t="shared" si="115"/>
        <v>0</v>
      </c>
      <c r="S1085" s="38">
        <f t="shared" si="116"/>
        <v>0</v>
      </c>
    </row>
    <row r="1086" spans="1:19" x14ac:dyDescent="0.25">
      <c r="A1086" s="31">
        <f t="shared" si="112"/>
        <v>1085</v>
      </c>
      <c r="B1086" s="99"/>
      <c r="C1086" s="33" t="str">
        <f>IFERROR(VLOOKUP(B1086,'Data '!$B:$H,3,0)," ")</f>
        <v xml:space="preserve"> </v>
      </c>
      <c r="D1086" s="33" t="str">
        <f>IFERROR(VLOOKUP($B1086,'Data '!$B:$H,4,0)," ")</f>
        <v xml:space="preserve"> </v>
      </c>
      <c r="E1086" s="33" t="str">
        <f>IFERROR(VLOOKUP($B1086,'Data '!$B:$H,4,0)," ")</f>
        <v xml:space="preserve"> </v>
      </c>
      <c r="F1086" s="33" t="str">
        <f>IFERROR(VLOOKUP($B1086,'Data '!$B:$H,5,0)," ")</f>
        <v xml:space="preserve"> </v>
      </c>
      <c r="G1086" s="34" t="str">
        <f>IFERROR(VLOOKUP($B1086,'Data '!$B:$H,7,0)," ")</f>
        <v xml:space="preserve"> </v>
      </c>
      <c r="H1086" s="34" t="str">
        <f>IFERROR(VLOOKUP($B1086,'Data '!$B:$S,18,0)," ")</f>
        <v xml:space="preserve"> </v>
      </c>
      <c r="I1086" s="43" t="str">
        <f>IFERROR(VLOOKUP(B1086,'Data '!$B:$G,6,0)," ")</f>
        <v xml:space="preserve"> </v>
      </c>
      <c r="J1086" s="50"/>
      <c r="K1086" s="50"/>
      <c r="L1086" s="50"/>
      <c r="M1086" s="53" t="str">
        <f t="shared" si="117"/>
        <v>0</v>
      </c>
      <c r="N1086" s="32" t="str">
        <f>IFERROR(VLOOKUP(B1086,'Data '!$B:$AN,39,0),"0")</f>
        <v>0</v>
      </c>
      <c r="O1086" s="37"/>
      <c r="P1086" s="37">
        <f t="shared" si="114"/>
        <v>0</v>
      </c>
      <c r="Q1086" s="50">
        <f t="shared" si="113"/>
        <v>0</v>
      </c>
      <c r="R1086" s="37">
        <f t="shared" si="115"/>
        <v>0</v>
      </c>
      <c r="S1086" s="38">
        <f t="shared" si="116"/>
        <v>0</v>
      </c>
    </row>
    <row r="1087" spans="1:19" x14ac:dyDescent="0.25">
      <c r="A1087" s="31">
        <f t="shared" si="112"/>
        <v>1086</v>
      </c>
      <c r="B1087" s="99"/>
      <c r="C1087" s="33" t="str">
        <f>IFERROR(VLOOKUP(B1087,'Data '!$B:$H,3,0)," ")</f>
        <v xml:space="preserve"> </v>
      </c>
      <c r="D1087" s="33" t="str">
        <f>IFERROR(VLOOKUP($B1087,'Data '!$B:$H,4,0)," ")</f>
        <v xml:space="preserve"> </v>
      </c>
      <c r="E1087" s="33" t="str">
        <f>IFERROR(VLOOKUP($B1087,'Data '!$B:$H,4,0)," ")</f>
        <v xml:space="preserve"> </v>
      </c>
      <c r="F1087" s="33" t="str">
        <f>IFERROR(VLOOKUP($B1087,'Data '!$B:$H,5,0)," ")</f>
        <v xml:space="preserve"> </v>
      </c>
      <c r="G1087" s="34" t="str">
        <f>IFERROR(VLOOKUP($B1087,'Data '!$B:$H,7,0)," ")</f>
        <v xml:space="preserve"> </v>
      </c>
      <c r="H1087" s="34" t="str">
        <f>IFERROR(VLOOKUP($B1087,'Data '!$B:$S,18,0)," ")</f>
        <v xml:space="preserve"> </v>
      </c>
      <c r="I1087" s="43" t="str">
        <f>IFERROR(VLOOKUP(B1087,'Data '!$B:$G,6,0)," ")</f>
        <v xml:space="preserve"> </v>
      </c>
      <c r="J1087" s="50"/>
      <c r="K1087" s="50"/>
      <c r="L1087" s="50"/>
      <c r="M1087" s="53" t="str">
        <f t="shared" si="117"/>
        <v>0</v>
      </c>
      <c r="N1087" s="32" t="str">
        <f>IFERROR(VLOOKUP(B1087,'Data '!$B:$AN,39,0),"0")</f>
        <v>0</v>
      </c>
      <c r="O1087" s="37"/>
      <c r="P1087" s="37">
        <f t="shared" si="114"/>
        <v>0</v>
      </c>
      <c r="Q1087" s="50">
        <f t="shared" si="113"/>
        <v>0</v>
      </c>
      <c r="R1087" s="37">
        <f t="shared" si="115"/>
        <v>0</v>
      </c>
      <c r="S1087" s="38">
        <f t="shared" si="116"/>
        <v>0</v>
      </c>
    </row>
    <row r="1088" spans="1:19" x14ac:dyDescent="0.25">
      <c r="A1088" s="31">
        <f t="shared" si="112"/>
        <v>1087</v>
      </c>
      <c r="B1088" s="99"/>
      <c r="C1088" s="33" t="str">
        <f>IFERROR(VLOOKUP(B1088,'Data '!$B:$H,3,0)," ")</f>
        <v xml:space="preserve"> </v>
      </c>
      <c r="D1088" s="33" t="str">
        <f>IFERROR(VLOOKUP($B1088,'Data '!$B:$H,4,0)," ")</f>
        <v xml:space="preserve"> </v>
      </c>
      <c r="E1088" s="33" t="str">
        <f>IFERROR(VLOOKUP($B1088,'Data '!$B:$H,4,0)," ")</f>
        <v xml:space="preserve"> </v>
      </c>
      <c r="F1088" s="33" t="str">
        <f>IFERROR(VLOOKUP($B1088,'Data '!$B:$H,5,0)," ")</f>
        <v xml:space="preserve"> </v>
      </c>
      <c r="G1088" s="34" t="str">
        <f>IFERROR(VLOOKUP($B1088,'Data '!$B:$H,7,0)," ")</f>
        <v xml:space="preserve"> </v>
      </c>
      <c r="H1088" s="34" t="str">
        <f>IFERROR(VLOOKUP($B1088,'Data '!$B:$S,18,0)," ")</f>
        <v xml:space="preserve"> </v>
      </c>
      <c r="I1088" s="43" t="str">
        <f>IFERROR(VLOOKUP(B1088,'Data '!$B:$G,6,0)," ")</f>
        <v xml:space="preserve"> </v>
      </c>
      <c r="J1088" s="50"/>
      <c r="K1088" s="50"/>
      <c r="L1088" s="50"/>
      <c r="M1088" s="53" t="str">
        <f t="shared" si="117"/>
        <v>0</v>
      </c>
      <c r="N1088" s="32" t="str">
        <f>IFERROR(VLOOKUP(B1088,'Data '!$B:$AN,39,0),"0")</f>
        <v>0</v>
      </c>
      <c r="O1088" s="37"/>
      <c r="P1088" s="37">
        <f t="shared" si="114"/>
        <v>0</v>
      </c>
      <c r="Q1088" s="50">
        <f t="shared" si="113"/>
        <v>0</v>
      </c>
      <c r="R1088" s="37">
        <f t="shared" si="115"/>
        <v>0</v>
      </c>
      <c r="S1088" s="38">
        <f t="shared" si="116"/>
        <v>0</v>
      </c>
    </row>
    <row r="1089" spans="1:19" x14ac:dyDescent="0.25">
      <c r="A1089" s="31">
        <f t="shared" ref="A1089:A1152" si="118">ROW()-1</f>
        <v>1088</v>
      </c>
      <c r="B1089" s="99"/>
      <c r="C1089" s="33" t="str">
        <f>IFERROR(VLOOKUP(B1089,'Data '!$B:$H,3,0)," ")</f>
        <v xml:space="preserve"> </v>
      </c>
      <c r="D1089" s="33" t="str">
        <f>IFERROR(VLOOKUP($B1089,'Data '!$B:$H,4,0)," ")</f>
        <v xml:space="preserve"> </v>
      </c>
      <c r="E1089" s="33" t="str">
        <f>IFERROR(VLOOKUP($B1089,'Data '!$B:$H,4,0)," ")</f>
        <v xml:space="preserve"> </v>
      </c>
      <c r="F1089" s="33" t="str">
        <f>IFERROR(VLOOKUP($B1089,'Data '!$B:$H,5,0)," ")</f>
        <v xml:space="preserve"> </v>
      </c>
      <c r="G1089" s="34" t="str">
        <f>IFERROR(VLOOKUP($B1089,'Data '!$B:$H,7,0)," ")</f>
        <v xml:space="preserve"> </v>
      </c>
      <c r="H1089" s="34" t="str">
        <f>IFERROR(VLOOKUP($B1089,'Data '!$B:$S,18,0)," ")</f>
        <v xml:space="preserve"> </v>
      </c>
      <c r="I1089" s="43" t="str">
        <f>IFERROR(VLOOKUP(B1089,'Data '!$B:$G,6,0)," ")</f>
        <v xml:space="preserve"> </v>
      </c>
      <c r="J1089" s="50"/>
      <c r="K1089" s="50"/>
      <c r="L1089" s="50"/>
      <c r="M1089" s="53" t="str">
        <f t="shared" si="117"/>
        <v>0</v>
      </c>
      <c r="N1089" s="32" t="str">
        <f>IFERROR(VLOOKUP(B1089,'Data '!$B:$AN,39,0),"0")</f>
        <v>0</v>
      </c>
      <c r="O1089" s="37"/>
      <c r="P1089" s="37">
        <f t="shared" si="114"/>
        <v>0</v>
      </c>
      <c r="Q1089" s="50">
        <f t="shared" ref="Q1089:Q1152" si="119">N1089-SUM(O1089:P1089)</f>
        <v>0</v>
      </c>
      <c r="R1089" s="37">
        <f t="shared" si="115"/>
        <v>0</v>
      </c>
      <c r="S1089" s="38">
        <f t="shared" si="116"/>
        <v>0</v>
      </c>
    </row>
    <row r="1090" spans="1:19" x14ac:dyDescent="0.25">
      <c r="A1090" s="31">
        <f t="shared" si="118"/>
        <v>1089</v>
      </c>
      <c r="B1090" s="99"/>
      <c r="C1090" s="33" t="str">
        <f>IFERROR(VLOOKUP(B1090,'Data '!$B:$H,3,0)," ")</f>
        <v xml:space="preserve"> </v>
      </c>
      <c r="D1090" s="33" t="str">
        <f>IFERROR(VLOOKUP($B1090,'Data '!$B:$H,4,0)," ")</f>
        <v xml:space="preserve"> </v>
      </c>
      <c r="E1090" s="33" t="str">
        <f>IFERROR(VLOOKUP($B1090,'Data '!$B:$H,4,0)," ")</f>
        <v xml:space="preserve"> </v>
      </c>
      <c r="F1090" s="33" t="str">
        <f>IFERROR(VLOOKUP($B1090,'Data '!$B:$H,5,0)," ")</f>
        <v xml:space="preserve"> </v>
      </c>
      <c r="G1090" s="34" t="str">
        <f>IFERROR(VLOOKUP($B1090,'Data '!$B:$H,7,0)," ")</f>
        <v xml:space="preserve"> </v>
      </c>
      <c r="H1090" s="34" t="str">
        <f>IFERROR(VLOOKUP($B1090,'Data '!$B:$S,18,0)," ")</f>
        <v xml:space="preserve"> </v>
      </c>
      <c r="I1090" s="43" t="str">
        <f>IFERROR(VLOOKUP(B1090,'Data '!$B:$G,6,0)," ")</f>
        <v xml:space="preserve"> </v>
      </c>
      <c r="J1090" s="50"/>
      <c r="K1090" s="50"/>
      <c r="L1090" s="50"/>
      <c r="M1090" s="53" t="str">
        <f t="shared" si="117"/>
        <v>0</v>
      </c>
      <c r="N1090" s="32" t="str">
        <f>IFERROR(VLOOKUP(B1090,'Data '!$B:$AN,39,0),"0")</f>
        <v>0</v>
      </c>
      <c r="O1090" s="37"/>
      <c r="P1090" s="37">
        <f t="shared" ref="P1090:P1153" si="120">SUMIFS($M:$M,$J:$J,$Y$1,$B:$B,$B1090)</f>
        <v>0</v>
      </c>
      <c r="Q1090" s="50">
        <f t="shared" si="119"/>
        <v>0</v>
      </c>
      <c r="R1090" s="37">
        <f t="shared" ref="R1090:R1153" si="121">SUMIFS($M:$M,$J:$J,$Z$1,$B:$B,$B1090)</f>
        <v>0</v>
      </c>
      <c r="S1090" s="38">
        <f t="shared" ref="S1090:S1153" si="122">SUMIFS($M:$M,$J:$J,$AA$1,$B:$B,$B1090)</f>
        <v>0</v>
      </c>
    </row>
    <row r="1091" spans="1:19" x14ac:dyDescent="0.25">
      <c r="A1091" s="31">
        <f t="shared" si="118"/>
        <v>1090</v>
      </c>
      <c r="B1091" s="99"/>
      <c r="C1091" s="33" t="str">
        <f>IFERROR(VLOOKUP(B1091,'Data '!$B:$H,3,0)," ")</f>
        <v xml:space="preserve"> </v>
      </c>
      <c r="D1091" s="33" t="str">
        <f>IFERROR(VLOOKUP($B1091,'Data '!$B:$H,4,0)," ")</f>
        <v xml:space="preserve"> </v>
      </c>
      <c r="E1091" s="33" t="str">
        <f>IFERROR(VLOOKUP($B1091,'Data '!$B:$H,4,0)," ")</f>
        <v xml:space="preserve"> </v>
      </c>
      <c r="F1091" s="33" t="str">
        <f>IFERROR(VLOOKUP($B1091,'Data '!$B:$H,5,0)," ")</f>
        <v xml:space="preserve"> </v>
      </c>
      <c r="G1091" s="34" t="str">
        <f>IFERROR(VLOOKUP($B1091,'Data '!$B:$H,7,0)," ")</f>
        <v xml:space="preserve"> </v>
      </c>
      <c r="H1091" s="34" t="str">
        <f>IFERROR(VLOOKUP($B1091,'Data '!$B:$S,18,0)," ")</f>
        <v xml:space="preserve"> </v>
      </c>
      <c r="I1091" s="43" t="str">
        <f>IFERROR(VLOOKUP(B1091,'Data '!$B:$G,6,0)," ")</f>
        <v xml:space="preserve"> </v>
      </c>
      <c r="J1091" s="50"/>
      <c r="K1091" s="50"/>
      <c r="L1091" s="50"/>
      <c r="M1091" s="53" t="str">
        <f t="shared" ref="M1091:M1154" si="123">IF(J1091=$Z$1,((L1091-K1091)+1),IF(I1091=1,NETWORKDAYS.INTL(K1091,L1091,7),IF(I1091=2,NETWORKDAYS.INTL(K1091,L1091,16),"0")))</f>
        <v>0</v>
      </c>
      <c r="N1091" s="32" t="str">
        <f>IFERROR(VLOOKUP(B1091,'Data '!$B:$AN,39,0),"0")</f>
        <v>0</v>
      </c>
      <c r="O1091" s="37"/>
      <c r="P1091" s="37">
        <f t="shared" si="120"/>
        <v>0</v>
      </c>
      <c r="Q1091" s="50">
        <f t="shared" si="119"/>
        <v>0</v>
      </c>
      <c r="R1091" s="37">
        <f t="shared" si="121"/>
        <v>0</v>
      </c>
      <c r="S1091" s="38">
        <f t="shared" si="122"/>
        <v>0</v>
      </c>
    </row>
    <row r="1092" spans="1:19" x14ac:dyDescent="0.25">
      <c r="A1092" s="31">
        <f t="shared" si="118"/>
        <v>1091</v>
      </c>
      <c r="B1092" s="99"/>
      <c r="C1092" s="33" t="str">
        <f>IFERROR(VLOOKUP(B1092,'Data '!$B:$H,3,0)," ")</f>
        <v xml:space="preserve"> </v>
      </c>
      <c r="D1092" s="33" t="str">
        <f>IFERROR(VLOOKUP($B1092,'Data '!$B:$H,4,0)," ")</f>
        <v xml:space="preserve"> </v>
      </c>
      <c r="E1092" s="33" t="str">
        <f>IFERROR(VLOOKUP($B1092,'Data '!$B:$H,4,0)," ")</f>
        <v xml:space="preserve"> </v>
      </c>
      <c r="F1092" s="33" t="str">
        <f>IFERROR(VLOOKUP($B1092,'Data '!$B:$H,5,0)," ")</f>
        <v xml:space="preserve"> </v>
      </c>
      <c r="G1092" s="34" t="str">
        <f>IFERROR(VLOOKUP($B1092,'Data '!$B:$H,7,0)," ")</f>
        <v xml:space="preserve"> </v>
      </c>
      <c r="H1092" s="34" t="str">
        <f>IFERROR(VLOOKUP($B1092,'Data '!$B:$S,18,0)," ")</f>
        <v xml:space="preserve"> </v>
      </c>
      <c r="I1092" s="43" t="str">
        <f>IFERROR(VLOOKUP(B1092,'Data '!$B:$G,6,0)," ")</f>
        <v xml:space="preserve"> </v>
      </c>
      <c r="J1092" s="50"/>
      <c r="K1092" s="50"/>
      <c r="L1092" s="50"/>
      <c r="M1092" s="53" t="str">
        <f t="shared" si="123"/>
        <v>0</v>
      </c>
      <c r="N1092" s="32" t="str">
        <f>IFERROR(VLOOKUP(B1092,'Data '!$B:$AN,39,0),"0")</f>
        <v>0</v>
      </c>
      <c r="O1092" s="37"/>
      <c r="P1092" s="37">
        <f t="shared" si="120"/>
        <v>0</v>
      </c>
      <c r="Q1092" s="50">
        <f t="shared" si="119"/>
        <v>0</v>
      </c>
      <c r="R1092" s="37">
        <f t="shared" si="121"/>
        <v>0</v>
      </c>
      <c r="S1092" s="38">
        <f t="shared" si="122"/>
        <v>0</v>
      </c>
    </row>
    <row r="1093" spans="1:19" x14ac:dyDescent="0.25">
      <c r="A1093" s="31">
        <f t="shared" si="118"/>
        <v>1092</v>
      </c>
      <c r="B1093" s="99"/>
      <c r="C1093" s="33" t="str">
        <f>IFERROR(VLOOKUP(B1093,'Data '!$B:$H,3,0)," ")</f>
        <v xml:space="preserve"> </v>
      </c>
      <c r="D1093" s="33" t="str">
        <f>IFERROR(VLOOKUP($B1093,'Data '!$B:$H,4,0)," ")</f>
        <v xml:space="preserve"> </v>
      </c>
      <c r="E1093" s="33" t="str">
        <f>IFERROR(VLOOKUP($B1093,'Data '!$B:$H,4,0)," ")</f>
        <v xml:space="preserve"> </v>
      </c>
      <c r="F1093" s="33" t="str">
        <f>IFERROR(VLOOKUP($B1093,'Data '!$B:$H,5,0)," ")</f>
        <v xml:space="preserve"> </v>
      </c>
      <c r="G1093" s="34" t="str">
        <f>IFERROR(VLOOKUP($B1093,'Data '!$B:$H,7,0)," ")</f>
        <v xml:space="preserve"> </v>
      </c>
      <c r="H1093" s="34" t="str">
        <f>IFERROR(VLOOKUP($B1093,'Data '!$B:$S,18,0)," ")</f>
        <v xml:space="preserve"> </v>
      </c>
      <c r="I1093" s="43" t="str">
        <f>IFERROR(VLOOKUP(B1093,'Data '!$B:$G,6,0)," ")</f>
        <v xml:space="preserve"> </v>
      </c>
      <c r="J1093" s="50"/>
      <c r="K1093" s="50"/>
      <c r="L1093" s="50"/>
      <c r="M1093" s="53" t="str">
        <f t="shared" si="123"/>
        <v>0</v>
      </c>
      <c r="N1093" s="32" t="str">
        <f>IFERROR(VLOOKUP(B1093,'Data '!$B:$AN,39,0),"0")</f>
        <v>0</v>
      </c>
      <c r="O1093" s="37"/>
      <c r="P1093" s="37">
        <f t="shared" si="120"/>
        <v>0</v>
      </c>
      <c r="Q1093" s="50">
        <f t="shared" si="119"/>
        <v>0</v>
      </c>
      <c r="R1093" s="37">
        <f t="shared" si="121"/>
        <v>0</v>
      </c>
      <c r="S1093" s="38">
        <f t="shared" si="122"/>
        <v>0</v>
      </c>
    </row>
    <row r="1094" spans="1:19" x14ac:dyDescent="0.25">
      <c r="A1094" s="31">
        <f t="shared" si="118"/>
        <v>1093</v>
      </c>
      <c r="B1094" s="99"/>
      <c r="C1094" s="33" t="str">
        <f>IFERROR(VLOOKUP(B1094,'Data '!$B:$H,3,0)," ")</f>
        <v xml:space="preserve"> </v>
      </c>
      <c r="D1094" s="33" t="str">
        <f>IFERROR(VLOOKUP($B1094,'Data '!$B:$H,4,0)," ")</f>
        <v xml:space="preserve"> </v>
      </c>
      <c r="E1094" s="33" t="str">
        <f>IFERROR(VLOOKUP($B1094,'Data '!$B:$H,4,0)," ")</f>
        <v xml:space="preserve"> </v>
      </c>
      <c r="F1094" s="33" t="str">
        <f>IFERROR(VLOOKUP($B1094,'Data '!$B:$H,5,0)," ")</f>
        <v xml:space="preserve"> </v>
      </c>
      <c r="G1094" s="34" t="str">
        <f>IFERROR(VLOOKUP($B1094,'Data '!$B:$H,7,0)," ")</f>
        <v xml:space="preserve"> </v>
      </c>
      <c r="H1094" s="34" t="str">
        <f>IFERROR(VLOOKUP($B1094,'Data '!$B:$S,18,0)," ")</f>
        <v xml:space="preserve"> </v>
      </c>
      <c r="I1094" s="43" t="str">
        <f>IFERROR(VLOOKUP(B1094,'Data '!$B:$G,6,0)," ")</f>
        <v xml:space="preserve"> </v>
      </c>
      <c r="J1094" s="50"/>
      <c r="K1094" s="50"/>
      <c r="L1094" s="50"/>
      <c r="M1094" s="53" t="str">
        <f t="shared" si="123"/>
        <v>0</v>
      </c>
      <c r="N1094" s="32" t="str">
        <f>IFERROR(VLOOKUP(B1094,'Data '!$B:$AN,39,0),"0")</f>
        <v>0</v>
      </c>
      <c r="O1094" s="37"/>
      <c r="P1094" s="37">
        <f t="shared" si="120"/>
        <v>0</v>
      </c>
      <c r="Q1094" s="50">
        <f t="shared" si="119"/>
        <v>0</v>
      </c>
      <c r="R1094" s="37">
        <f t="shared" si="121"/>
        <v>0</v>
      </c>
      <c r="S1094" s="38">
        <f t="shared" si="122"/>
        <v>0</v>
      </c>
    </row>
    <row r="1095" spans="1:19" x14ac:dyDescent="0.25">
      <c r="A1095" s="31">
        <f t="shared" si="118"/>
        <v>1094</v>
      </c>
      <c r="B1095" s="99"/>
      <c r="C1095" s="33" t="str">
        <f>IFERROR(VLOOKUP(B1095,'Data '!$B:$H,3,0)," ")</f>
        <v xml:space="preserve"> </v>
      </c>
      <c r="D1095" s="33" t="str">
        <f>IFERROR(VLOOKUP($B1095,'Data '!$B:$H,4,0)," ")</f>
        <v xml:space="preserve"> </v>
      </c>
      <c r="E1095" s="33" t="str">
        <f>IFERROR(VLOOKUP($B1095,'Data '!$B:$H,4,0)," ")</f>
        <v xml:space="preserve"> </v>
      </c>
      <c r="F1095" s="33" t="str">
        <f>IFERROR(VLOOKUP($B1095,'Data '!$B:$H,5,0)," ")</f>
        <v xml:space="preserve"> </v>
      </c>
      <c r="G1095" s="34" t="str">
        <f>IFERROR(VLOOKUP($B1095,'Data '!$B:$H,7,0)," ")</f>
        <v xml:space="preserve"> </v>
      </c>
      <c r="H1095" s="34" t="str">
        <f>IFERROR(VLOOKUP($B1095,'Data '!$B:$S,18,0)," ")</f>
        <v xml:space="preserve"> </v>
      </c>
      <c r="I1095" s="43" t="str">
        <f>IFERROR(VLOOKUP(B1095,'Data '!$B:$G,6,0)," ")</f>
        <v xml:space="preserve"> </v>
      </c>
      <c r="J1095" s="50"/>
      <c r="K1095" s="50"/>
      <c r="L1095" s="50"/>
      <c r="M1095" s="53" t="str">
        <f t="shared" si="123"/>
        <v>0</v>
      </c>
      <c r="N1095" s="32" t="str">
        <f>IFERROR(VLOOKUP(B1095,'Data '!$B:$AN,39,0),"0")</f>
        <v>0</v>
      </c>
      <c r="O1095" s="37"/>
      <c r="P1095" s="37">
        <f t="shared" si="120"/>
        <v>0</v>
      </c>
      <c r="Q1095" s="50">
        <f t="shared" si="119"/>
        <v>0</v>
      </c>
      <c r="R1095" s="37">
        <f t="shared" si="121"/>
        <v>0</v>
      </c>
      <c r="S1095" s="38">
        <f t="shared" si="122"/>
        <v>0</v>
      </c>
    </row>
    <row r="1096" spans="1:19" x14ac:dyDescent="0.25">
      <c r="A1096" s="31">
        <f t="shared" si="118"/>
        <v>1095</v>
      </c>
      <c r="B1096" s="99"/>
      <c r="C1096" s="33" t="str">
        <f>IFERROR(VLOOKUP(B1096,'Data '!$B:$H,3,0)," ")</f>
        <v xml:space="preserve"> </v>
      </c>
      <c r="D1096" s="33" t="str">
        <f>IFERROR(VLOOKUP($B1096,'Data '!$B:$H,4,0)," ")</f>
        <v xml:space="preserve"> </v>
      </c>
      <c r="E1096" s="33" t="str">
        <f>IFERROR(VLOOKUP($B1096,'Data '!$B:$H,4,0)," ")</f>
        <v xml:space="preserve"> </v>
      </c>
      <c r="F1096" s="33" t="str">
        <f>IFERROR(VLOOKUP($B1096,'Data '!$B:$H,5,0)," ")</f>
        <v xml:space="preserve"> </v>
      </c>
      <c r="G1096" s="34" t="str">
        <f>IFERROR(VLOOKUP($B1096,'Data '!$B:$H,7,0)," ")</f>
        <v xml:space="preserve"> </v>
      </c>
      <c r="H1096" s="34" t="str">
        <f>IFERROR(VLOOKUP($B1096,'Data '!$B:$S,18,0)," ")</f>
        <v xml:space="preserve"> </v>
      </c>
      <c r="I1096" s="43" t="str">
        <f>IFERROR(VLOOKUP(B1096,'Data '!$B:$G,6,0)," ")</f>
        <v xml:space="preserve"> </v>
      </c>
      <c r="J1096" s="50"/>
      <c r="K1096" s="50"/>
      <c r="L1096" s="50"/>
      <c r="M1096" s="53" t="str">
        <f t="shared" si="123"/>
        <v>0</v>
      </c>
      <c r="N1096" s="32" t="str">
        <f>IFERROR(VLOOKUP(B1096,'Data '!$B:$AN,39,0),"0")</f>
        <v>0</v>
      </c>
      <c r="O1096" s="37"/>
      <c r="P1096" s="37">
        <f t="shared" si="120"/>
        <v>0</v>
      </c>
      <c r="Q1096" s="50">
        <f t="shared" si="119"/>
        <v>0</v>
      </c>
      <c r="R1096" s="37">
        <f t="shared" si="121"/>
        <v>0</v>
      </c>
      <c r="S1096" s="38">
        <f t="shared" si="122"/>
        <v>0</v>
      </c>
    </row>
    <row r="1097" spans="1:19" x14ac:dyDescent="0.25">
      <c r="A1097" s="31">
        <f t="shared" si="118"/>
        <v>1096</v>
      </c>
      <c r="B1097" s="99"/>
      <c r="C1097" s="33" t="str">
        <f>IFERROR(VLOOKUP(B1097,'Data '!$B:$H,3,0)," ")</f>
        <v xml:space="preserve"> </v>
      </c>
      <c r="D1097" s="33" t="str">
        <f>IFERROR(VLOOKUP($B1097,'Data '!$B:$H,4,0)," ")</f>
        <v xml:space="preserve"> </v>
      </c>
      <c r="E1097" s="33" t="str">
        <f>IFERROR(VLOOKUP($B1097,'Data '!$B:$H,4,0)," ")</f>
        <v xml:space="preserve"> </v>
      </c>
      <c r="F1097" s="33" t="str">
        <f>IFERROR(VLOOKUP($B1097,'Data '!$B:$H,5,0)," ")</f>
        <v xml:space="preserve"> </v>
      </c>
      <c r="G1097" s="34" t="str">
        <f>IFERROR(VLOOKUP($B1097,'Data '!$B:$H,7,0)," ")</f>
        <v xml:space="preserve"> </v>
      </c>
      <c r="H1097" s="34" t="str">
        <f>IFERROR(VLOOKUP($B1097,'Data '!$B:$S,18,0)," ")</f>
        <v xml:space="preserve"> </v>
      </c>
      <c r="I1097" s="43" t="str">
        <f>IFERROR(VLOOKUP(B1097,'Data '!$B:$G,6,0)," ")</f>
        <v xml:space="preserve"> </v>
      </c>
      <c r="J1097" s="50"/>
      <c r="K1097" s="50"/>
      <c r="L1097" s="50"/>
      <c r="M1097" s="53" t="str">
        <f t="shared" si="123"/>
        <v>0</v>
      </c>
      <c r="N1097" s="32" t="str">
        <f>IFERROR(VLOOKUP(B1097,'Data '!$B:$AN,39,0),"0")</f>
        <v>0</v>
      </c>
      <c r="O1097" s="37"/>
      <c r="P1097" s="37">
        <f t="shared" si="120"/>
        <v>0</v>
      </c>
      <c r="Q1097" s="50">
        <f t="shared" si="119"/>
        <v>0</v>
      </c>
      <c r="R1097" s="37">
        <f t="shared" si="121"/>
        <v>0</v>
      </c>
      <c r="S1097" s="38">
        <f t="shared" si="122"/>
        <v>0</v>
      </c>
    </row>
    <row r="1098" spans="1:19" x14ac:dyDescent="0.25">
      <c r="A1098" s="31">
        <f t="shared" si="118"/>
        <v>1097</v>
      </c>
      <c r="B1098" s="99"/>
      <c r="C1098" s="33" t="str">
        <f>IFERROR(VLOOKUP(B1098,'Data '!$B:$H,3,0)," ")</f>
        <v xml:space="preserve"> </v>
      </c>
      <c r="D1098" s="33" t="str">
        <f>IFERROR(VLOOKUP($B1098,'Data '!$B:$H,4,0)," ")</f>
        <v xml:space="preserve"> </v>
      </c>
      <c r="E1098" s="33" t="str">
        <f>IFERROR(VLOOKUP($B1098,'Data '!$B:$H,4,0)," ")</f>
        <v xml:space="preserve"> </v>
      </c>
      <c r="F1098" s="33" t="str">
        <f>IFERROR(VLOOKUP($B1098,'Data '!$B:$H,5,0)," ")</f>
        <v xml:space="preserve"> </v>
      </c>
      <c r="G1098" s="34" t="str">
        <f>IFERROR(VLOOKUP($B1098,'Data '!$B:$H,7,0)," ")</f>
        <v xml:space="preserve"> </v>
      </c>
      <c r="H1098" s="34" t="str">
        <f>IFERROR(VLOOKUP($B1098,'Data '!$B:$S,18,0)," ")</f>
        <v xml:space="preserve"> </v>
      </c>
      <c r="I1098" s="43" t="str">
        <f>IFERROR(VLOOKUP(B1098,'Data '!$B:$G,6,0)," ")</f>
        <v xml:space="preserve"> </v>
      </c>
      <c r="J1098" s="50"/>
      <c r="K1098" s="50"/>
      <c r="L1098" s="50"/>
      <c r="M1098" s="53" t="str">
        <f t="shared" si="123"/>
        <v>0</v>
      </c>
      <c r="N1098" s="32" t="str">
        <f>IFERROR(VLOOKUP(B1098,'Data '!$B:$AN,39,0),"0")</f>
        <v>0</v>
      </c>
      <c r="O1098" s="37"/>
      <c r="P1098" s="37">
        <f t="shared" si="120"/>
        <v>0</v>
      </c>
      <c r="Q1098" s="50">
        <f t="shared" si="119"/>
        <v>0</v>
      </c>
      <c r="R1098" s="37">
        <f t="shared" si="121"/>
        <v>0</v>
      </c>
      <c r="S1098" s="38">
        <f t="shared" si="122"/>
        <v>0</v>
      </c>
    </row>
    <row r="1099" spans="1:19" x14ac:dyDescent="0.25">
      <c r="A1099" s="31">
        <f t="shared" si="118"/>
        <v>1098</v>
      </c>
      <c r="B1099" s="99"/>
      <c r="C1099" s="33" t="str">
        <f>IFERROR(VLOOKUP(B1099,'Data '!$B:$H,3,0)," ")</f>
        <v xml:space="preserve"> </v>
      </c>
      <c r="D1099" s="33" t="str">
        <f>IFERROR(VLOOKUP($B1099,'Data '!$B:$H,4,0)," ")</f>
        <v xml:space="preserve"> </v>
      </c>
      <c r="E1099" s="33" t="str">
        <f>IFERROR(VLOOKUP($B1099,'Data '!$B:$H,4,0)," ")</f>
        <v xml:space="preserve"> </v>
      </c>
      <c r="F1099" s="33" t="str">
        <f>IFERROR(VLOOKUP($B1099,'Data '!$B:$H,5,0)," ")</f>
        <v xml:space="preserve"> </v>
      </c>
      <c r="G1099" s="34" t="str">
        <f>IFERROR(VLOOKUP($B1099,'Data '!$B:$H,7,0)," ")</f>
        <v xml:space="preserve"> </v>
      </c>
      <c r="H1099" s="34" t="str">
        <f>IFERROR(VLOOKUP($B1099,'Data '!$B:$S,18,0)," ")</f>
        <v xml:space="preserve"> </v>
      </c>
      <c r="I1099" s="43" t="str">
        <f>IFERROR(VLOOKUP(B1099,'Data '!$B:$G,6,0)," ")</f>
        <v xml:space="preserve"> </v>
      </c>
      <c r="J1099" s="50"/>
      <c r="K1099" s="50"/>
      <c r="L1099" s="50"/>
      <c r="M1099" s="53" t="str">
        <f t="shared" si="123"/>
        <v>0</v>
      </c>
      <c r="N1099" s="32" t="str">
        <f>IFERROR(VLOOKUP(B1099,'Data '!$B:$AN,39,0),"0")</f>
        <v>0</v>
      </c>
      <c r="O1099" s="37"/>
      <c r="P1099" s="37">
        <f t="shared" si="120"/>
        <v>0</v>
      </c>
      <c r="Q1099" s="50">
        <f t="shared" si="119"/>
        <v>0</v>
      </c>
      <c r="R1099" s="37">
        <f t="shared" si="121"/>
        <v>0</v>
      </c>
      <c r="S1099" s="38">
        <f t="shared" si="122"/>
        <v>0</v>
      </c>
    </row>
    <row r="1100" spans="1:19" x14ac:dyDescent="0.25">
      <c r="A1100" s="31">
        <f t="shared" si="118"/>
        <v>1099</v>
      </c>
      <c r="B1100" s="99"/>
      <c r="C1100" s="33" t="str">
        <f>IFERROR(VLOOKUP(B1100,'Data '!$B:$H,3,0)," ")</f>
        <v xml:space="preserve"> </v>
      </c>
      <c r="D1100" s="33" t="str">
        <f>IFERROR(VLOOKUP($B1100,'Data '!$B:$H,4,0)," ")</f>
        <v xml:space="preserve"> </v>
      </c>
      <c r="E1100" s="33" t="str">
        <f>IFERROR(VLOOKUP($B1100,'Data '!$B:$H,4,0)," ")</f>
        <v xml:space="preserve"> </v>
      </c>
      <c r="F1100" s="33" t="str">
        <f>IFERROR(VLOOKUP($B1100,'Data '!$B:$H,5,0)," ")</f>
        <v xml:space="preserve"> </v>
      </c>
      <c r="G1100" s="34" t="str">
        <f>IFERROR(VLOOKUP($B1100,'Data '!$B:$H,7,0)," ")</f>
        <v xml:space="preserve"> </v>
      </c>
      <c r="H1100" s="34" t="str">
        <f>IFERROR(VLOOKUP($B1100,'Data '!$B:$S,18,0)," ")</f>
        <v xml:space="preserve"> </v>
      </c>
      <c r="I1100" s="43" t="str">
        <f>IFERROR(VLOOKUP(B1100,'Data '!$B:$G,6,0)," ")</f>
        <v xml:space="preserve"> </v>
      </c>
      <c r="J1100" s="50"/>
      <c r="K1100" s="50"/>
      <c r="L1100" s="50"/>
      <c r="M1100" s="53" t="str">
        <f t="shared" si="123"/>
        <v>0</v>
      </c>
      <c r="N1100" s="32" t="str">
        <f>IFERROR(VLOOKUP(B1100,'Data '!$B:$AN,39,0),"0")</f>
        <v>0</v>
      </c>
      <c r="O1100" s="37"/>
      <c r="P1100" s="37">
        <f t="shared" si="120"/>
        <v>0</v>
      </c>
      <c r="Q1100" s="50">
        <f t="shared" si="119"/>
        <v>0</v>
      </c>
      <c r="R1100" s="37">
        <f t="shared" si="121"/>
        <v>0</v>
      </c>
      <c r="S1100" s="38">
        <f t="shared" si="122"/>
        <v>0</v>
      </c>
    </row>
    <row r="1101" spans="1:19" x14ac:dyDescent="0.25">
      <c r="A1101" s="31">
        <f t="shared" si="118"/>
        <v>1100</v>
      </c>
      <c r="B1101" s="99"/>
      <c r="C1101" s="33" t="str">
        <f>IFERROR(VLOOKUP(B1101,'Data '!$B:$H,3,0)," ")</f>
        <v xml:space="preserve"> </v>
      </c>
      <c r="D1101" s="33" t="str">
        <f>IFERROR(VLOOKUP($B1101,'Data '!$B:$H,4,0)," ")</f>
        <v xml:space="preserve"> </v>
      </c>
      <c r="E1101" s="33" t="str">
        <f>IFERROR(VLOOKUP($B1101,'Data '!$B:$H,4,0)," ")</f>
        <v xml:space="preserve"> </v>
      </c>
      <c r="F1101" s="33" t="str">
        <f>IFERROR(VLOOKUP($B1101,'Data '!$B:$H,5,0)," ")</f>
        <v xml:space="preserve"> </v>
      </c>
      <c r="G1101" s="34" t="str">
        <f>IFERROR(VLOOKUP($B1101,'Data '!$B:$H,7,0)," ")</f>
        <v xml:space="preserve"> </v>
      </c>
      <c r="H1101" s="34" t="str">
        <f>IFERROR(VLOOKUP($B1101,'Data '!$B:$S,18,0)," ")</f>
        <v xml:space="preserve"> </v>
      </c>
      <c r="I1101" s="43" t="str">
        <f>IFERROR(VLOOKUP(B1101,'Data '!$B:$G,6,0)," ")</f>
        <v xml:space="preserve"> </v>
      </c>
      <c r="J1101" s="50"/>
      <c r="K1101" s="50"/>
      <c r="L1101" s="50"/>
      <c r="M1101" s="53" t="str">
        <f t="shared" si="123"/>
        <v>0</v>
      </c>
      <c r="N1101" s="32" t="str">
        <f>IFERROR(VLOOKUP(B1101,'Data '!$B:$AN,39,0),"0")</f>
        <v>0</v>
      </c>
      <c r="O1101" s="37"/>
      <c r="P1101" s="37">
        <f t="shared" si="120"/>
        <v>0</v>
      </c>
      <c r="Q1101" s="50">
        <f t="shared" si="119"/>
        <v>0</v>
      </c>
      <c r="R1101" s="37">
        <f t="shared" si="121"/>
        <v>0</v>
      </c>
      <c r="S1101" s="38">
        <f t="shared" si="122"/>
        <v>0</v>
      </c>
    </row>
    <row r="1102" spans="1:19" x14ac:dyDescent="0.25">
      <c r="A1102" s="31">
        <f t="shared" si="118"/>
        <v>1101</v>
      </c>
      <c r="B1102" s="99"/>
      <c r="C1102" s="33" t="str">
        <f>IFERROR(VLOOKUP(B1102,'Data '!$B:$H,3,0)," ")</f>
        <v xml:space="preserve"> </v>
      </c>
      <c r="D1102" s="33" t="str">
        <f>IFERROR(VLOOKUP($B1102,'Data '!$B:$H,4,0)," ")</f>
        <v xml:space="preserve"> </v>
      </c>
      <c r="E1102" s="33" t="str">
        <f>IFERROR(VLOOKUP($B1102,'Data '!$B:$H,4,0)," ")</f>
        <v xml:space="preserve"> </v>
      </c>
      <c r="F1102" s="33" t="str">
        <f>IFERROR(VLOOKUP($B1102,'Data '!$B:$H,5,0)," ")</f>
        <v xml:space="preserve"> </v>
      </c>
      <c r="G1102" s="34" t="str">
        <f>IFERROR(VLOOKUP($B1102,'Data '!$B:$H,7,0)," ")</f>
        <v xml:space="preserve"> </v>
      </c>
      <c r="H1102" s="34" t="str">
        <f>IFERROR(VLOOKUP($B1102,'Data '!$B:$S,18,0)," ")</f>
        <v xml:space="preserve"> </v>
      </c>
      <c r="I1102" s="43" t="str">
        <f>IFERROR(VLOOKUP(B1102,'Data '!$B:$G,6,0)," ")</f>
        <v xml:space="preserve"> </v>
      </c>
      <c r="J1102" s="50"/>
      <c r="K1102" s="50"/>
      <c r="L1102" s="50"/>
      <c r="M1102" s="53" t="str">
        <f t="shared" si="123"/>
        <v>0</v>
      </c>
      <c r="N1102" s="32" t="str">
        <f>IFERROR(VLOOKUP(B1102,'Data '!$B:$AN,39,0),"0")</f>
        <v>0</v>
      </c>
      <c r="O1102" s="37"/>
      <c r="P1102" s="37">
        <f t="shared" si="120"/>
        <v>0</v>
      </c>
      <c r="Q1102" s="50">
        <f t="shared" si="119"/>
        <v>0</v>
      </c>
      <c r="R1102" s="37">
        <f t="shared" si="121"/>
        <v>0</v>
      </c>
      <c r="S1102" s="38">
        <f t="shared" si="122"/>
        <v>0</v>
      </c>
    </row>
    <row r="1103" spans="1:19" x14ac:dyDescent="0.25">
      <c r="A1103" s="31">
        <f t="shared" si="118"/>
        <v>1102</v>
      </c>
      <c r="B1103" s="99"/>
      <c r="C1103" s="33" t="str">
        <f>IFERROR(VLOOKUP(B1103,'Data '!$B:$H,3,0)," ")</f>
        <v xml:space="preserve"> </v>
      </c>
      <c r="D1103" s="33" t="str">
        <f>IFERROR(VLOOKUP($B1103,'Data '!$B:$H,4,0)," ")</f>
        <v xml:space="preserve"> </v>
      </c>
      <c r="E1103" s="33" t="str">
        <f>IFERROR(VLOOKUP($B1103,'Data '!$B:$H,4,0)," ")</f>
        <v xml:space="preserve"> </v>
      </c>
      <c r="F1103" s="33" t="str">
        <f>IFERROR(VLOOKUP($B1103,'Data '!$B:$H,5,0)," ")</f>
        <v xml:space="preserve"> </v>
      </c>
      <c r="G1103" s="34" t="str">
        <f>IFERROR(VLOOKUP($B1103,'Data '!$B:$H,7,0)," ")</f>
        <v xml:space="preserve"> </v>
      </c>
      <c r="H1103" s="34" t="str">
        <f>IFERROR(VLOOKUP($B1103,'Data '!$B:$S,18,0)," ")</f>
        <v xml:space="preserve"> </v>
      </c>
      <c r="I1103" s="43" t="str">
        <f>IFERROR(VLOOKUP(B1103,'Data '!$B:$G,6,0)," ")</f>
        <v xml:space="preserve"> </v>
      </c>
      <c r="J1103" s="50"/>
      <c r="K1103" s="50"/>
      <c r="L1103" s="50"/>
      <c r="M1103" s="53" t="str">
        <f t="shared" si="123"/>
        <v>0</v>
      </c>
      <c r="N1103" s="32" t="str">
        <f>IFERROR(VLOOKUP(B1103,'Data '!$B:$AN,39,0),"0")</f>
        <v>0</v>
      </c>
      <c r="O1103" s="37"/>
      <c r="P1103" s="37">
        <f t="shared" si="120"/>
        <v>0</v>
      </c>
      <c r="Q1103" s="50">
        <f t="shared" si="119"/>
        <v>0</v>
      </c>
      <c r="R1103" s="37">
        <f t="shared" si="121"/>
        <v>0</v>
      </c>
      <c r="S1103" s="38">
        <f t="shared" si="122"/>
        <v>0</v>
      </c>
    </row>
    <row r="1104" spans="1:19" x14ac:dyDescent="0.25">
      <c r="A1104" s="31">
        <f t="shared" si="118"/>
        <v>1103</v>
      </c>
      <c r="B1104" s="99"/>
      <c r="C1104" s="33" t="str">
        <f>IFERROR(VLOOKUP(B1104,'Data '!$B:$H,3,0)," ")</f>
        <v xml:space="preserve"> </v>
      </c>
      <c r="D1104" s="33" t="str">
        <f>IFERROR(VLOOKUP($B1104,'Data '!$B:$H,4,0)," ")</f>
        <v xml:space="preserve"> </v>
      </c>
      <c r="E1104" s="33" t="str">
        <f>IFERROR(VLOOKUP($B1104,'Data '!$B:$H,4,0)," ")</f>
        <v xml:space="preserve"> </v>
      </c>
      <c r="F1104" s="33" t="str">
        <f>IFERROR(VLOOKUP($B1104,'Data '!$B:$H,5,0)," ")</f>
        <v xml:space="preserve"> </v>
      </c>
      <c r="G1104" s="34" t="str">
        <f>IFERROR(VLOOKUP($B1104,'Data '!$B:$H,7,0)," ")</f>
        <v xml:space="preserve"> </v>
      </c>
      <c r="H1104" s="34" t="str">
        <f>IFERROR(VLOOKUP($B1104,'Data '!$B:$S,18,0)," ")</f>
        <v xml:space="preserve"> </v>
      </c>
      <c r="I1104" s="43" t="str">
        <f>IFERROR(VLOOKUP(B1104,'Data '!$B:$G,6,0)," ")</f>
        <v xml:space="preserve"> </v>
      </c>
      <c r="J1104" s="50"/>
      <c r="K1104" s="50"/>
      <c r="L1104" s="50"/>
      <c r="M1104" s="53" t="str">
        <f t="shared" si="123"/>
        <v>0</v>
      </c>
      <c r="N1104" s="32" t="str">
        <f>IFERROR(VLOOKUP(B1104,'Data '!$B:$AN,39,0),"0")</f>
        <v>0</v>
      </c>
      <c r="O1104" s="37"/>
      <c r="P1104" s="37">
        <f t="shared" si="120"/>
        <v>0</v>
      </c>
      <c r="Q1104" s="50">
        <f t="shared" si="119"/>
        <v>0</v>
      </c>
      <c r="R1104" s="37">
        <f t="shared" si="121"/>
        <v>0</v>
      </c>
      <c r="S1104" s="38">
        <f t="shared" si="122"/>
        <v>0</v>
      </c>
    </row>
    <row r="1105" spans="1:19" x14ac:dyDescent="0.25">
      <c r="A1105" s="31">
        <f t="shared" si="118"/>
        <v>1104</v>
      </c>
      <c r="B1105" s="99"/>
      <c r="C1105" s="33" t="str">
        <f>IFERROR(VLOOKUP(B1105,'Data '!$B:$H,3,0)," ")</f>
        <v xml:space="preserve"> </v>
      </c>
      <c r="D1105" s="33" t="str">
        <f>IFERROR(VLOOKUP($B1105,'Data '!$B:$H,4,0)," ")</f>
        <v xml:space="preserve"> </v>
      </c>
      <c r="E1105" s="33" t="str">
        <f>IFERROR(VLOOKUP($B1105,'Data '!$B:$H,4,0)," ")</f>
        <v xml:space="preserve"> </v>
      </c>
      <c r="F1105" s="33" t="str">
        <f>IFERROR(VLOOKUP($B1105,'Data '!$B:$H,5,0)," ")</f>
        <v xml:space="preserve"> </v>
      </c>
      <c r="G1105" s="34" t="str">
        <f>IFERROR(VLOOKUP($B1105,'Data '!$B:$H,7,0)," ")</f>
        <v xml:space="preserve"> </v>
      </c>
      <c r="H1105" s="34" t="str">
        <f>IFERROR(VLOOKUP($B1105,'Data '!$B:$S,18,0)," ")</f>
        <v xml:space="preserve"> </v>
      </c>
      <c r="I1105" s="43" t="str">
        <f>IFERROR(VLOOKUP(B1105,'Data '!$B:$G,6,0)," ")</f>
        <v xml:space="preserve"> </v>
      </c>
      <c r="J1105" s="50"/>
      <c r="K1105" s="50"/>
      <c r="L1105" s="50"/>
      <c r="M1105" s="53" t="str">
        <f t="shared" si="123"/>
        <v>0</v>
      </c>
      <c r="N1105" s="32" t="str">
        <f>IFERROR(VLOOKUP(B1105,'Data '!$B:$AN,39,0),"0")</f>
        <v>0</v>
      </c>
      <c r="O1105" s="37"/>
      <c r="P1105" s="37">
        <f t="shared" si="120"/>
        <v>0</v>
      </c>
      <c r="Q1105" s="50">
        <f t="shared" si="119"/>
        <v>0</v>
      </c>
      <c r="R1105" s="37">
        <f t="shared" si="121"/>
        <v>0</v>
      </c>
      <c r="S1105" s="38">
        <f t="shared" si="122"/>
        <v>0</v>
      </c>
    </row>
    <row r="1106" spans="1:19" x14ac:dyDescent="0.25">
      <c r="A1106" s="31">
        <f t="shared" si="118"/>
        <v>1105</v>
      </c>
      <c r="B1106" s="99"/>
      <c r="C1106" s="33" t="str">
        <f>IFERROR(VLOOKUP(B1106,'Data '!$B:$H,3,0)," ")</f>
        <v xml:space="preserve"> </v>
      </c>
      <c r="D1106" s="33" t="str">
        <f>IFERROR(VLOOKUP($B1106,'Data '!$B:$H,4,0)," ")</f>
        <v xml:space="preserve"> </v>
      </c>
      <c r="E1106" s="33" t="str">
        <f>IFERROR(VLOOKUP($B1106,'Data '!$B:$H,4,0)," ")</f>
        <v xml:space="preserve"> </v>
      </c>
      <c r="F1106" s="33" t="str">
        <f>IFERROR(VLOOKUP($B1106,'Data '!$B:$H,5,0)," ")</f>
        <v xml:space="preserve"> </v>
      </c>
      <c r="G1106" s="34" t="str">
        <f>IFERROR(VLOOKUP($B1106,'Data '!$B:$H,7,0)," ")</f>
        <v xml:space="preserve"> </v>
      </c>
      <c r="H1106" s="34" t="str">
        <f>IFERROR(VLOOKUP($B1106,'Data '!$B:$S,18,0)," ")</f>
        <v xml:space="preserve"> </v>
      </c>
      <c r="I1106" s="43" t="str">
        <f>IFERROR(VLOOKUP(B1106,'Data '!$B:$G,6,0)," ")</f>
        <v xml:space="preserve"> </v>
      </c>
      <c r="J1106" s="50"/>
      <c r="K1106" s="50"/>
      <c r="L1106" s="50"/>
      <c r="M1106" s="53" t="str">
        <f t="shared" si="123"/>
        <v>0</v>
      </c>
      <c r="N1106" s="32" t="str">
        <f>IFERROR(VLOOKUP(B1106,'Data '!$B:$AN,39,0),"0")</f>
        <v>0</v>
      </c>
      <c r="O1106" s="37"/>
      <c r="P1106" s="37">
        <f t="shared" si="120"/>
        <v>0</v>
      </c>
      <c r="Q1106" s="50">
        <f t="shared" si="119"/>
        <v>0</v>
      </c>
      <c r="R1106" s="37">
        <f t="shared" si="121"/>
        <v>0</v>
      </c>
      <c r="S1106" s="38">
        <f t="shared" si="122"/>
        <v>0</v>
      </c>
    </row>
    <row r="1107" spans="1:19" x14ac:dyDescent="0.25">
      <c r="A1107" s="31">
        <f t="shared" si="118"/>
        <v>1106</v>
      </c>
      <c r="B1107" s="99"/>
      <c r="C1107" s="33" t="str">
        <f>IFERROR(VLOOKUP(B1107,'Data '!$B:$H,3,0)," ")</f>
        <v xml:space="preserve"> </v>
      </c>
      <c r="D1107" s="33" t="str">
        <f>IFERROR(VLOOKUP($B1107,'Data '!$B:$H,4,0)," ")</f>
        <v xml:space="preserve"> </v>
      </c>
      <c r="E1107" s="33" t="str">
        <f>IFERROR(VLOOKUP($B1107,'Data '!$B:$H,4,0)," ")</f>
        <v xml:space="preserve"> </v>
      </c>
      <c r="F1107" s="33" t="str">
        <f>IFERROR(VLOOKUP($B1107,'Data '!$B:$H,5,0)," ")</f>
        <v xml:space="preserve"> </v>
      </c>
      <c r="G1107" s="34" t="str">
        <f>IFERROR(VLOOKUP($B1107,'Data '!$B:$H,7,0)," ")</f>
        <v xml:space="preserve"> </v>
      </c>
      <c r="H1107" s="34" t="str">
        <f>IFERROR(VLOOKUP($B1107,'Data '!$B:$S,18,0)," ")</f>
        <v xml:space="preserve"> </v>
      </c>
      <c r="I1107" s="43" t="str">
        <f>IFERROR(VLOOKUP(B1107,'Data '!$B:$G,6,0)," ")</f>
        <v xml:space="preserve"> </v>
      </c>
      <c r="J1107" s="50"/>
      <c r="K1107" s="50"/>
      <c r="L1107" s="50"/>
      <c r="M1107" s="53" t="str">
        <f t="shared" si="123"/>
        <v>0</v>
      </c>
      <c r="N1107" s="32" t="str">
        <f>IFERROR(VLOOKUP(B1107,'Data '!$B:$AN,39,0),"0")</f>
        <v>0</v>
      </c>
      <c r="O1107" s="37"/>
      <c r="P1107" s="37">
        <f t="shared" si="120"/>
        <v>0</v>
      </c>
      <c r="Q1107" s="50">
        <f t="shared" si="119"/>
        <v>0</v>
      </c>
      <c r="R1107" s="37">
        <f t="shared" si="121"/>
        <v>0</v>
      </c>
      <c r="S1107" s="38">
        <f t="shared" si="122"/>
        <v>0</v>
      </c>
    </row>
    <row r="1108" spans="1:19" x14ac:dyDescent="0.25">
      <c r="A1108" s="31">
        <f t="shared" si="118"/>
        <v>1107</v>
      </c>
      <c r="B1108" s="99"/>
      <c r="C1108" s="33" t="str">
        <f>IFERROR(VLOOKUP(B1108,'Data '!$B:$H,3,0)," ")</f>
        <v xml:space="preserve"> </v>
      </c>
      <c r="D1108" s="33" t="str">
        <f>IFERROR(VLOOKUP($B1108,'Data '!$B:$H,4,0)," ")</f>
        <v xml:space="preserve"> </v>
      </c>
      <c r="E1108" s="33" t="str">
        <f>IFERROR(VLOOKUP($B1108,'Data '!$B:$H,4,0)," ")</f>
        <v xml:space="preserve"> </v>
      </c>
      <c r="F1108" s="33" t="str">
        <f>IFERROR(VLOOKUP($B1108,'Data '!$B:$H,5,0)," ")</f>
        <v xml:space="preserve"> </v>
      </c>
      <c r="G1108" s="34" t="str">
        <f>IFERROR(VLOOKUP($B1108,'Data '!$B:$H,7,0)," ")</f>
        <v xml:space="preserve"> </v>
      </c>
      <c r="H1108" s="34" t="str">
        <f>IFERROR(VLOOKUP($B1108,'Data '!$B:$S,18,0)," ")</f>
        <v xml:space="preserve"> </v>
      </c>
      <c r="I1108" s="43" t="str">
        <f>IFERROR(VLOOKUP(B1108,'Data '!$B:$G,6,0)," ")</f>
        <v xml:space="preserve"> </v>
      </c>
      <c r="J1108" s="50"/>
      <c r="K1108" s="50"/>
      <c r="L1108" s="50"/>
      <c r="M1108" s="53" t="str">
        <f t="shared" si="123"/>
        <v>0</v>
      </c>
      <c r="N1108" s="32" t="str">
        <f>IFERROR(VLOOKUP(B1108,'Data '!$B:$AN,39,0),"0")</f>
        <v>0</v>
      </c>
      <c r="O1108" s="37"/>
      <c r="P1108" s="37">
        <f t="shared" si="120"/>
        <v>0</v>
      </c>
      <c r="Q1108" s="50">
        <f t="shared" si="119"/>
        <v>0</v>
      </c>
      <c r="R1108" s="37">
        <f t="shared" si="121"/>
        <v>0</v>
      </c>
      <c r="S1108" s="38">
        <f t="shared" si="122"/>
        <v>0</v>
      </c>
    </row>
    <row r="1109" spans="1:19" x14ac:dyDescent="0.25">
      <c r="A1109" s="31">
        <f t="shared" si="118"/>
        <v>1108</v>
      </c>
      <c r="B1109" s="99"/>
      <c r="C1109" s="33" t="str">
        <f>IFERROR(VLOOKUP(B1109,'Data '!$B:$H,3,0)," ")</f>
        <v xml:space="preserve"> </v>
      </c>
      <c r="D1109" s="33" t="str">
        <f>IFERROR(VLOOKUP($B1109,'Data '!$B:$H,4,0)," ")</f>
        <v xml:space="preserve"> </v>
      </c>
      <c r="E1109" s="33" t="str">
        <f>IFERROR(VLOOKUP($B1109,'Data '!$B:$H,4,0)," ")</f>
        <v xml:space="preserve"> </v>
      </c>
      <c r="F1109" s="33" t="str">
        <f>IFERROR(VLOOKUP($B1109,'Data '!$B:$H,5,0)," ")</f>
        <v xml:space="preserve"> </v>
      </c>
      <c r="G1109" s="34" t="str">
        <f>IFERROR(VLOOKUP($B1109,'Data '!$B:$H,7,0)," ")</f>
        <v xml:space="preserve"> </v>
      </c>
      <c r="H1109" s="34" t="str">
        <f>IFERROR(VLOOKUP($B1109,'Data '!$B:$S,18,0)," ")</f>
        <v xml:space="preserve"> </v>
      </c>
      <c r="I1109" s="43" t="str">
        <f>IFERROR(VLOOKUP(B1109,'Data '!$B:$G,6,0)," ")</f>
        <v xml:space="preserve"> </v>
      </c>
      <c r="J1109" s="50"/>
      <c r="K1109" s="50"/>
      <c r="L1109" s="50"/>
      <c r="M1109" s="53" t="str">
        <f t="shared" si="123"/>
        <v>0</v>
      </c>
      <c r="N1109" s="32" t="str">
        <f>IFERROR(VLOOKUP(B1109,'Data '!$B:$AN,39,0),"0")</f>
        <v>0</v>
      </c>
      <c r="O1109" s="37"/>
      <c r="P1109" s="37">
        <f t="shared" si="120"/>
        <v>0</v>
      </c>
      <c r="Q1109" s="50">
        <f t="shared" si="119"/>
        <v>0</v>
      </c>
      <c r="R1109" s="37">
        <f t="shared" si="121"/>
        <v>0</v>
      </c>
      <c r="S1109" s="38">
        <f t="shared" si="122"/>
        <v>0</v>
      </c>
    </row>
    <row r="1110" spans="1:19" x14ac:dyDescent="0.25">
      <c r="A1110" s="31">
        <f t="shared" si="118"/>
        <v>1109</v>
      </c>
      <c r="B1110" s="99"/>
      <c r="C1110" s="33" t="str">
        <f>IFERROR(VLOOKUP(B1110,'Data '!$B:$H,3,0)," ")</f>
        <v xml:space="preserve"> </v>
      </c>
      <c r="D1110" s="33" t="str">
        <f>IFERROR(VLOOKUP($B1110,'Data '!$B:$H,4,0)," ")</f>
        <v xml:space="preserve"> </v>
      </c>
      <c r="E1110" s="33" t="str">
        <f>IFERROR(VLOOKUP($B1110,'Data '!$B:$H,4,0)," ")</f>
        <v xml:space="preserve"> </v>
      </c>
      <c r="F1110" s="33" t="str">
        <f>IFERROR(VLOOKUP($B1110,'Data '!$B:$H,5,0)," ")</f>
        <v xml:space="preserve"> </v>
      </c>
      <c r="G1110" s="34" t="str">
        <f>IFERROR(VLOOKUP($B1110,'Data '!$B:$H,7,0)," ")</f>
        <v xml:space="preserve"> </v>
      </c>
      <c r="H1110" s="34" t="str">
        <f>IFERROR(VLOOKUP($B1110,'Data '!$B:$S,18,0)," ")</f>
        <v xml:space="preserve"> </v>
      </c>
      <c r="I1110" s="43" t="str">
        <f>IFERROR(VLOOKUP(B1110,'Data '!$B:$G,6,0)," ")</f>
        <v xml:space="preserve"> </v>
      </c>
      <c r="J1110" s="50"/>
      <c r="K1110" s="50"/>
      <c r="L1110" s="50"/>
      <c r="M1110" s="53" t="str">
        <f t="shared" si="123"/>
        <v>0</v>
      </c>
      <c r="N1110" s="32" t="str">
        <f>IFERROR(VLOOKUP(B1110,'Data '!$B:$AN,39,0),"0")</f>
        <v>0</v>
      </c>
      <c r="O1110" s="37"/>
      <c r="P1110" s="37">
        <f t="shared" si="120"/>
        <v>0</v>
      </c>
      <c r="Q1110" s="50">
        <f t="shared" si="119"/>
        <v>0</v>
      </c>
      <c r="R1110" s="37">
        <f t="shared" si="121"/>
        <v>0</v>
      </c>
      <c r="S1110" s="38">
        <f t="shared" si="122"/>
        <v>0</v>
      </c>
    </row>
    <row r="1111" spans="1:19" x14ac:dyDescent="0.25">
      <c r="A1111" s="31">
        <f t="shared" si="118"/>
        <v>1110</v>
      </c>
      <c r="B1111" s="99"/>
      <c r="C1111" s="33" t="str">
        <f>IFERROR(VLOOKUP(B1111,'Data '!$B:$H,3,0)," ")</f>
        <v xml:space="preserve"> </v>
      </c>
      <c r="D1111" s="33" t="str">
        <f>IFERROR(VLOOKUP($B1111,'Data '!$B:$H,4,0)," ")</f>
        <v xml:space="preserve"> </v>
      </c>
      <c r="E1111" s="33" t="str">
        <f>IFERROR(VLOOKUP($B1111,'Data '!$B:$H,4,0)," ")</f>
        <v xml:space="preserve"> </v>
      </c>
      <c r="F1111" s="33" t="str">
        <f>IFERROR(VLOOKUP($B1111,'Data '!$B:$H,5,0)," ")</f>
        <v xml:space="preserve"> </v>
      </c>
      <c r="G1111" s="34" t="str">
        <f>IFERROR(VLOOKUP($B1111,'Data '!$B:$H,7,0)," ")</f>
        <v xml:space="preserve"> </v>
      </c>
      <c r="H1111" s="34" t="str">
        <f>IFERROR(VLOOKUP($B1111,'Data '!$B:$S,18,0)," ")</f>
        <v xml:space="preserve"> </v>
      </c>
      <c r="I1111" s="43" t="str">
        <f>IFERROR(VLOOKUP(B1111,'Data '!$B:$G,6,0)," ")</f>
        <v xml:space="preserve"> </v>
      </c>
      <c r="J1111" s="50"/>
      <c r="K1111" s="50"/>
      <c r="L1111" s="50"/>
      <c r="M1111" s="53" t="str">
        <f t="shared" si="123"/>
        <v>0</v>
      </c>
      <c r="N1111" s="32" t="str">
        <f>IFERROR(VLOOKUP(B1111,'Data '!$B:$AN,39,0),"0")</f>
        <v>0</v>
      </c>
      <c r="O1111" s="37"/>
      <c r="P1111" s="37">
        <f t="shared" si="120"/>
        <v>0</v>
      </c>
      <c r="Q1111" s="50">
        <f t="shared" si="119"/>
        <v>0</v>
      </c>
      <c r="R1111" s="37">
        <f t="shared" si="121"/>
        <v>0</v>
      </c>
      <c r="S1111" s="38">
        <f t="shared" si="122"/>
        <v>0</v>
      </c>
    </row>
    <row r="1112" spans="1:19" x14ac:dyDescent="0.25">
      <c r="A1112" s="31">
        <f t="shared" si="118"/>
        <v>1111</v>
      </c>
      <c r="B1112" s="99"/>
      <c r="C1112" s="33" t="str">
        <f>IFERROR(VLOOKUP(B1112,'Data '!$B:$H,3,0)," ")</f>
        <v xml:space="preserve"> </v>
      </c>
      <c r="D1112" s="33" t="str">
        <f>IFERROR(VLOOKUP($B1112,'Data '!$B:$H,4,0)," ")</f>
        <v xml:space="preserve"> </v>
      </c>
      <c r="E1112" s="33" t="str">
        <f>IFERROR(VLOOKUP($B1112,'Data '!$B:$H,4,0)," ")</f>
        <v xml:space="preserve"> </v>
      </c>
      <c r="F1112" s="33" t="str">
        <f>IFERROR(VLOOKUP($B1112,'Data '!$B:$H,5,0)," ")</f>
        <v xml:space="preserve"> </v>
      </c>
      <c r="G1112" s="34" t="str">
        <f>IFERROR(VLOOKUP($B1112,'Data '!$B:$H,7,0)," ")</f>
        <v xml:space="preserve"> </v>
      </c>
      <c r="H1112" s="34" t="str">
        <f>IFERROR(VLOOKUP($B1112,'Data '!$B:$S,18,0)," ")</f>
        <v xml:space="preserve"> </v>
      </c>
      <c r="I1112" s="43" t="str">
        <f>IFERROR(VLOOKUP(B1112,'Data '!$B:$G,6,0)," ")</f>
        <v xml:space="preserve"> </v>
      </c>
      <c r="J1112" s="50"/>
      <c r="K1112" s="50"/>
      <c r="L1112" s="50"/>
      <c r="M1112" s="53" t="str">
        <f t="shared" si="123"/>
        <v>0</v>
      </c>
      <c r="N1112" s="32" t="str">
        <f>IFERROR(VLOOKUP(B1112,'Data '!$B:$AN,39,0),"0")</f>
        <v>0</v>
      </c>
      <c r="O1112" s="37"/>
      <c r="P1112" s="37">
        <f t="shared" si="120"/>
        <v>0</v>
      </c>
      <c r="Q1112" s="50">
        <f t="shared" si="119"/>
        <v>0</v>
      </c>
      <c r="R1112" s="37">
        <f t="shared" si="121"/>
        <v>0</v>
      </c>
      <c r="S1112" s="38">
        <f t="shared" si="122"/>
        <v>0</v>
      </c>
    </row>
    <row r="1113" spans="1:19" x14ac:dyDescent="0.25">
      <c r="A1113" s="31">
        <f t="shared" si="118"/>
        <v>1112</v>
      </c>
      <c r="B1113" s="99"/>
      <c r="C1113" s="33" t="str">
        <f>IFERROR(VLOOKUP(B1113,'Data '!$B:$H,3,0)," ")</f>
        <v xml:space="preserve"> </v>
      </c>
      <c r="D1113" s="33" t="str">
        <f>IFERROR(VLOOKUP($B1113,'Data '!$B:$H,4,0)," ")</f>
        <v xml:space="preserve"> </v>
      </c>
      <c r="E1113" s="33" t="str">
        <f>IFERROR(VLOOKUP($B1113,'Data '!$B:$H,4,0)," ")</f>
        <v xml:space="preserve"> </v>
      </c>
      <c r="F1113" s="33" t="str">
        <f>IFERROR(VLOOKUP($B1113,'Data '!$B:$H,5,0)," ")</f>
        <v xml:space="preserve"> </v>
      </c>
      <c r="G1113" s="34" t="str">
        <f>IFERROR(VLOOKUP($B1113,'Data '!$B:$H,7,0)," ")</f>
        <v xml:space="preserve"> </v>
      </c>
      <c r="H1113" s="34" t="str">
        <f>IFERROR(VLOOKUP($B1113,'Data '!$B:$S,18,0)," ")</f>
        <v xml:space="preserve"> </v>
      </c>
      <c r="I1113" s="43" t="str">
        <f>IFERROR(VLOOKUP(B1113,'Data '!$B:$G,6,0)," ")</f>
        <v xml:space="preserve"> </v>
      </c>
      <c r="J1113" s="50"/>
      <c r="K1113" s="50"/>
      <c r="L1113" s="50"/>
      <c r="M1113" s="53" t="str">
        <f t="shared" si="123"/>
        <v>0</v>
      </c>
      <c r="N1113" s="32" t="str">
        <f>IFERROR(VLOOKUP(B1113,'Data '!$B:$AN,39,0),"0")</f>
        <v>0</v>
      </c>
      <c r="O1113" s="37"/>
      <c r="P1113" s="37">
        <f t="shared" si="120"/>
        <v>0</v>
      </c>
      <c r="Q1113" s="50">
        <f t="shared" si="119"/>
        <v>0</v>
      </c>
      <c r="R1113" s="37">
        <f t="shared" si="121"/>
        <v>0</v>
      </c>
      <c r="S1113" s="38">
        <f t="shared" si="122"/>
        <v>0</v>
      </c>
    </row>
    <row r="1114" spans="1:19" x14ac:dyDescent="0.25">
      <c r="A1114" s="31">
        <f t="shared" si="118"/>
        <v>1113</v>
      </c>
      <c r="B1114" s="99"/>
      <c r="C1114" s="33" t="str">
        <f>IFERROR(VLOOKUP(B1114,'Data '!$B:$H,3,0)," ")</f>
        <v xml:space="preserve"> </v>
      </c>
      <c r="D1114" s="33" t="str">
        <f>IFERROR(VLOOKUP($B1114,'Data '!$B:$H,4,0)," ")</f>
        <v xml:space="preserve"> </v>
      </c>
      <c r="E1114" s="33" t="str">
        <f>IFERROR(VLOOKUP($B1114,'Data '!$B:$H,4,0)," ")</f>
        <v xml:space="preserve"> </v>
      </c>
      <c r="F1114" s="33" t="str">
        <f>IFERROR(VLOOKUP($B1114,'Data '!$B:$H,5,0)," ")</f>
        <v xml:space="preserve"> </v>
      </c>
      <c r="G1114" s="34" t="str">
        <f>IFERROR(VLOOKUP($B1114,'Data '!$B:$H,7,0)," ")</f>
        <v xml:space="preserve"> </v>
      </c>
      <c r="H1114" s="34" t="str">
        <f>IFERROR(VLOOKUP($B1114,'Data '!$B:$S,18,0)," ")</f>
        <v xml:space="preserve"> </v>
      </c>
      <c r="I1114" s="43" t="str">
        <f>IFERROR(VLOOKUP(B1114,'Data '!$B:$G,6,0)," ")</f>
        <v xml:space="preserve"> </v>
      </c>
      <c r="J1114" s="50"/>
      <c r="K1114" s="50"/>
      <c r="L1114" s="50"/>
      <c r="M1114" s="53" t="str">
        <f t="shared" si="123"/>
        <v>0</v>
      </c>
      <c r="N1114" s="32" t="str">
        <f>IFERROR(VLOOKUP(B1114,'Data '!$B:$AN,39,0),"0")</f>
        <v>0</v>
      </c>
      <c r="O1114" s="37"/>
      <c r="P1114" s="37">
        <f t="shared" si="120"/>
        <v>0</v>
      </c>
      <c r="Q1114" s="50">
        <f t="shared" si="119"/>
        <v>0</v>
      </c>
      <c r="R1114" s="37">
        <f t="shared" si="121"/>
        <v>0</v>
      </c>
      <c r="S1114" s="38">
        <f t="shared" si="122"/>
        <v>0</v>
      </c>
    </row>
    <row r="1115" spans="1:19" x14ac:dyDescent="0.25">
      <c r="A1115" s="31">
        <f t="shared" si="118"/>
        <v>1114</v>
      </c>
      <c r="B1115" s="99"/>
      <c r="C1115" s="33" t="str">
        <f>IFERROR(VLOOKUP(B1115,'Data '!$B:$H,3,0)," ")</f>
        <v xml:space="preserve"> </v>
      </c>
      <c r="D1115" s="33" t="str">
        <f>IFERROR(VLOOKUP($B1115,'Data '!$B:$H,4,0)," ")</f>
        <v xml:space="preserve"> </v>
      </c>
      <c r="E1115" s="33" t="str">
        <f>IFERROR(VLOOKUP($B1115,'Data '!$B:$H,4,0)," ")</f>
        <v xml:space="preserve"> </v>
      </c>
      <c r="F1115" s="33" t="str">
        <f>IFERROR(VLOOKUP($B1115,'Data '!$B:$H,5,0)," ")</f>
        <v xml:space="preserve"> </v>
      </c>
      <c r="G1115" s="34" t="str">
        <f>IFERROR(VLOOKUP($B1115,'Data '!$B:$H,7,0)," ")</f>
        <v xml:space="preserve"> </v>
      </c>
      <c r="H1115" s="34" t="str">
        <f>IFERROR(VLOOKUP($B1115,'Data '!$B:$S,18,0)," ")</f>
        <v xml:space="preserve"> </v>
      </c>
      <c r="I1115" s="43" t="str">
        <f>IFERROR(VLOOKUP(B1115,'Data '!$B:$G,6,0)," ")</f>
        <v xml:space="preserve"> </v>
      </c>
      <c r="J1115" s="50"/>
      <c r="K1115" s="50"/>
      <c r="L1115" s="50"/>
      <c r="M1115" s="53" t="str">
        <f t="shared" si="123"/>
        <v>0</v>
      </c>
      <c r="N1115" s="32" t="str">
        <f>IFERROR(VLOOKUP(B1115,'Data '!$B:$AN,39,0),"0")</f>
        <v>0</v>
      </c>
      <c r="O1115" s="37"/>
      <c r="P1115" s="37">
        <f t="shared" si="120"/>
        <v>0</v>
      </c>
      <c r="Q1115" s="50">
        <f t="shared" si="119"/>
        <v>0</v>
      </c>
      <c r="R1115" s="37">
        <f t="shared" si="121"/>
        <v>0</v>
      </c>
      <c r="S1115" s="38">
        <f t="shared" si="122"/>
        <v>0</v>
      </c>
    </row>
    <row r="1116" spans="1:19" x14ac:dyDescent="0.25">
      <c r="A1116" s="31">
        <f t="shared" si="118"/>
        <v>1115</v>
      </c>
      <c r="B1116" s="99"/>
      <c r="C1116" s="33" t="str">
        <f>IFERROR(VLOOKUP(B1116,'Data '!$B:$H,3,0)," ")</f>
        <v xml:space="preserve"> </v>
      </c>
      <c r="D1116" s="33" t="str">
        <f>IFERROR(VLOOKUP($B1116,'Data '!$B:$H,4,0)," ")</f>
        <v xml:space="preserve"> </v>
      </c>
      <c r="E1116" s="33" t="str">
        <f>IFERROR(VLOOKUP($B1116,'Data '!$B:$H,4,0)," ")</f>
        <v xml:space="preserve"> </v>
      </c>
      <c r="F1116" s="33" t="str">
        <f>IFERROR(VLOOKUP($B1116,'Data '!$B:$H,5,0)," ")</f>
        <v xml:space="preserve"> </v>
      </c>
      <c r="G1116" s="34" t="str">
        <f>IFERROR(VLOOKUP($B1116,'Data '!$B:$H,7,0)," ")</f>
        <v xml:space="preserve"> </v>
      </c>
      <c r="H1116" s="34" t="str">
        <f>IFERROR(VLOOKUP($B1116,'Data '!$B:$S,18,0)," ")</f>
        <v xml:space="preserve"> </v>
      </c>
      <c r="I1116" s="43" t="str">
        <f>IFERROR(VLOOKUP(B1116,'Data '!$B:$G,6,0)," ")</f>
        <v xml:space="preserve"> </v>
      </c>
      <c r="J1116" s="50"/>
      <c r="K1116" s="50"/>
      <c r="L1116" s="50"/>
      <c r="M1116" s="53" t="str">
        <f t="shared" si="123"/>
        <v>0</v>
      </c>
      <c r="N1116" s="32" t="str">
        <f>IFERROR(VLOOKUP(B1116,'Data '!$B:$AN,39,0),"0")</f>
        <v>0</v>
      </c>
      <c r="O1116" s="37"/>
      <c r="P1116" s="37">
        <f t="shared" si="120"/>
        <v>0</v>
      </c>
      <c r="Q1116" s="50">
        <f t="shared" si="119"/>
        <v>0</v>
      </c>
      <c r="R1116" s="37">
        <f t="shared" si="121"/>
        <v>0</v>
      </c>
      <c r="S1116" s="38">
        <f t="shared" si="122"/>
        <v>0</v>
      </c>
    </row>
    <row r="1117" spans="1:19" x14ac:dyDescent="0.25">
      <c r="A1117" s="31">
        <f t="shared" si="118"/>
        <v>1116</v>
      </c>
      <c r="B1117" s="99"/>
      <c r="C1117" s="33" t="str">
        <f>IFERROR(VLOOKUP(B1117,'Data '!$B:$H,3,0)," ")</f>
        <v xml:space="preserve"> </v>
      </c>
      <c r="D1117" s="33" t="str">
        <f>IFERROR(VLOOKUP($B1117,'Data '!$B:$H,4,0)," ")</f>
        <v xml:space="preserve"> </v>
      </c>
      <c r="E1117" s="33" t="str">
        <f>IFERROR(VLOOKUP($B1117,'Data '!$B:$H,4,0)," ")</f>
        <v xml:space="preserve"> </v>
      </c>
      <c r="F1117" s="33" t="str">
        <f>IFERROR(VLOOKUP($B1117,'Data '!$B:$H,5,0)," ")</f>
        <v xml:space="preserve"> </v>
      </c>
      <c r="G1117" s="34" t="str">
        <f>IFERROR(VLOOKUP($B1117,'Data '!$B:$H,7,0)," ")</f>
        <v xml:space="preserve"> </v>
      </c>
      <c r="H1117" s="34" t="str">
        <f>IFERROR(VLOOKUP($B1117,'Data '!$B:$S,18,0)," ")</f>
        <v xml:space="preserve"> </v>
      </c>
      <c r="I1117" s="43" t="str">
        <f>IFERROR(VLOOKUP(B1117,'Data '!$B:$G,6,0)," ")</f>
        <v xml:space="preserve"> </v>
      </c>
      <c r="J1117" s="50"/>
      <c r="K1117" s="50"/>
      <c r="L1117" s="50"/>
      <c r="M1117" s="53" t="str">
        <f t="shared" si="123"/>
        <v>0</v>
      </c>
      <c r="N1117" s="32" t="str">
        <f>IFERROR(VLOOKUP(B1117,'Data '!$B:$AN,39,0),"0")</f>
        <v>0</v>
      </c>
      <c r="O1117" s="37"/>
      <c r="P1117" s="37">
        <f t="shared" si="120"/>
        <v>0</v>
      </c>
      <c r="Q1117" s="50">
        <f t="shared" si="119"/>
        <v>0</v>
      </c>
      <c r="R1117" s="37">
        <f t="shared" si="121"/>
        <v>0</v>
      </c>
      <c r="S1117" s="38">
        <f t="shared" si="122"/>
        <v>0</v>
      </c>
    </row>
    <row r="1118" spans="1:19" x14ac:dyDescent="0.25">
      <c r="A1118" s="31">
        <f t="shared" si="118"/>
        <v>1117</v>
      </c>
      <c r="B1118" s="99"/>
      <c r="C1118" s="33" t="str">
        <f>IFERROR(VLOOKUP(B1118,'Data '!$B:$H,3,0)," ")</f>
        <v xml:space="preserve"> </v>
      </c>
      <c r="D1118" s="33" t="str">
        <f>IFERROR(VLOOKUP($B1118,'Data '!$B:$H,4,0)," ")</f>
        <v xml:space="preserve"> </v>
      </c>
      <c r="E1118" s="33" t="str">
        <f>IFERROR(VLOOKUP($B1118,'Data '!$B:$H,4,0)," ")</f>
        <v xml:space="preserve"> </v>
      </c>
      <c r="F1118" s="33" t="str">
        <f>IFERROR(VLOOKUP($B1118,'Data '!$B:$H,5,0)," ")</f>
        <v xml:space="preserve"> </v>
      </c>
      <c r="G1118" s="34" t="str">
        <f>IFERROR(VLOOKUP($B1118,'Data '!$B:$H,7,0)," ")</f>
        <v xml:space="preserve"> </v>
      </c>
      <c r="H1118" s="34" t="str">
        <f>IFERROR(VLOOKUP($B1118,'Data '!$B:$S,18,0)," ")</f>
        <v xml:space="preserve"> </v>
      </c>
      <c r="I1118" s="43" t="str">
        <f>IFERROR(VLOOKUP(B1118,'Data '!$B:$G,6,0)," ")</f>
        <v xml:space="preserve"> </v>
      </c>
      <c r="J1118" s="50"/>
      <c r="K1118" s="50"/>
      <c r="L1118" s="50"/>
      <c r="M1118" s="53" t="str">
        <f t="shared" si="123"/>
        <v>0</v>
      </c>
      <c r="N1118" s="32" t="str">
        <f>IFERROR(VLOOKUP(B1118,'Data '!$B:$AN,39,0),"0")</f>
        <v>0</v>
      </c>
      <c r="O1118" s="37"/>
      <c r="P1118" s="37">
        <f t="shared" si="120"/>
        <v>0</v>
      </c>
      <c r="Q1118" s="50">
        <f t="shared" si="119"/>
        <v>0</v>
      </c>
      <c r="R1118" s="37">
        <f t="shared" si="121"/>
        <v>0</v>
      </c>
      <c r="S1118" s="38">
        <f t="shared" si="122"/>
        <v>0</v>
      </c>
    </row>
    <row r="1119" spans="1:19" x14ac:dyDescent="0.25">
      <c r="A1119" s="31">
        <f t="shared" si="118"/>
        <v>1118</v>
      </c>
      <c r="B1119" s="99"/>
      <c r="C1119" s="33" t="str">
        <f>IFERROR(VLOOKUP(B1119,'Data '!$B:$H,3,0)," ")</f>
        <v xml:space="preserve"> </v>
      </c>
      <c r="D1119" s="33" t="str">
        <f>IFERROR(VLOOKUP($B1119,'Data '!$B:$H,4,0)," ")</f>
        <v xml:space="preserve"> </v>
      </c>
      <c r="E1119" s="33" t="str">
        <f>IFERROR(VLOOKUP($B1119,'Data '!$B:$H,4,0)," ")</f>
        <v xml:space="preserve"> </v>
      </c>
      <c r="F1119" s="33" t="str">
        <f>IFERROR(VLOOKUP($B1119,'Data '!$B:$H,5,0)," ")</f>
        <v xml:space="preserve"> </v>
      </c>
      <c r="G1119" s="34" t="str">
        <f>IFERROR(VLOOKUP($B1119,'Data '!$B:$H,7,0)," ")</f>
        <v xml:space="preserve"> </v>
      </c>
      <c r="H1119" s="34" t="str">
        <f>IFERROR(VLOOKUP($B1119,'Data '!$B:$S,18,0)," ")</f>
        <v xml:space="preserve"> </v>
      </c>
      <c r="I1119" s="43" t="str">
        <f>IFERROR(VLOOKUP(B1119,'Data '!$B:$G,6,0)," ")</f>
        <v xml:space="preserve"> </v>
      </c>
      <c r="J1119" s="50"/>
      <c r="K1119" s="50"/>
      <c r="L1119" s="50"/>
      <c r="M1119" s="53" t="str">
        <f t="shared" si="123"/>
        <v>0</v>
      </c>
      <c r="N1119" s="32" t="str">
        <f>IFERROR(VLOOKUP(B1119,'Data '!$B:$AN,39,0),"0")</f>
        <v>0</v>
      </c>
      <c r="O1119" s="37"/>
      <c r="P1119" s="37">
        <f t="shared" si="120"/>
        <v>0</v>
      </c>
      <c r="Q1119" s="50">
        <f t="shared" si="119"/>
        <v>0</v>
      </c>
      <c r="R1119" s="37">
        <f t="shared" si="121"/>
        <v>0</v>
      </c>
      <c r="S1119" s="38">
        <f t="shared" si="122"/>
        <v>0</v>
      </c>
    </row>
    <row r="1120" spans="1:19" x14ac:dyDescent="0.25">
      <c r="A1120" s="31">
        <f t="shared" si="118"/>
        <v>1119</v>
      </c>
      <c r="B1120" s="99"/>
      <c r="C1120" s="33" t="str">
        <f>IFERROR(VLOOKUP(B1120,'Data '!$B:$H,3,0)," ")</f>
        <v xml:space="preserve"> </v>
      </c>
      <c r="D1120" s="33" t="str">
        <f>IFERROR(VLOOKUP($B1120,'Data '!$B:$H,4,0)," ")</f>
        <v xml:space="preserve"> </v>
      </c>
      <c r="E1120" s="33" t="str">
        <f>IFERROR(VLOOKUP($B1120,'Data '!$B:$H,4,0)," ")</f>
        <v xml:space="preserve"> </v>
      </c>
      <c r="F1120" s="33" t="str">
        <f>IFERROR(VLOOKUP($B1120,'Data '!$B:$H,5,0)," ")</f>
        <v xml:space="preserve"> </v>
      </c>
      <c r="G1120" s="34" t="str">
        <f>IFERROR(VLOOKUP($B1120,'Data '!$B:$H,7,0)," ")</f>
        <v xml:space="preserve"> </v>
      </c>
      <c r="H1120" s="34" t="str">
        <f>IFERROR(VLOOKUP($B1120,'Data '!$B:$S,18,0)," ")</f>
        <v xml:space="preserve"> </v>
      </c>
      <c r="I1120" s="43" t="str">
        <f>IFERROR(VLOOKUP(B1120,'Data '!$B:$G,6,0)," ")</f>
        <v xml:space="preserve"> </v>
      </c>
      <c r="J1120" s="50"/>
      <c r="K1120" s="50"/>
      <c r="L1120" s="50"/>
      <c r="M1120" s="53" t="str">
        <f t="shared" si="123"/>
        <v>0</v>
      </c>
      <c r="N1120" s="32" t="str">
        <f>IFERROR(VLOOKUP(B1120,'Data '!$B:$AN,39,0),"0")</f>
        <v>0</v>
      </c>
      <c r="O1120" s="37"/>
      <c r="P1120" s="37">
        <f t="shared" si="120"/>
        <v>0</v>
      </c>
      <c r="Q1120" s="50">
        <f t="shared" si="119"/>
        <v>0</v>
      </c>
      <c r="R1120" s="37">
        <f t="shared" si="121"/>
        <v>0</v>
      </c>
      <c r="S1120" s="38">
        <f t="shared" si="122"/>
        <v>0</v>
      </c>
    </row>
    <row r="1121" spans="1:19" x14ac:dyDescent="0.25">
      <c r="A1121" s="31">
        <f t="shared" si="118"/>
        <v>1120</v>
      </c>
      <c r="B1121" s="99"/>
      <c r="C1121" s="33" t="str">
        <f>IFERROR(VLOOKUP(B1121,'Data '!$B:$H,3,0)," ")</f>
        <v xml:space="preserve"> </v>
      </c>
      <c r="D1121" s="33" t="str">
        <f>IFERROR(VLOOKUP($B1121,'Data '!$B:$H,4,0)," ")</f>
        <v xml:space="preserve"> </v>
      </c>
      <c r="E1121" s="33" t="str">
        <f>IFERROR(VLOOKUP($B1121,'Data '!$B:$H,4,0)," ")</f>
        <v xml:space="preserve"> </v>
      </c>
      <c r="F1121" s="33" t="str">
        <f>IFERROR(VLOOKUP($B1121,'Data '!$B:$H,5,0)," ")</f>
        <v xml:space="preserve"> </v>
      </c>
      <c r="G1121" s="34" t="str">
        <f>IFERROR(VLOOKUP($B1121,'Data '!$B:$H,7,0)," ")</f>
        <v xml:space="preserve"> </v>
      </c>
      <c r="H1121" s="34" t="str">
        <f>IFERROR(VLOOKUP($B1121,'Data '!$B:$S,18,0)," ")</f>
        <v xml:space="preserve"> </v>
      </c>
      <c r="I1121" s="43" t="str">
        <f>IFERROR(VLOOKUP(B1121,'Data '!$B:$G,6,0)," ")</f>
        <v xml:space="preserve"> </v>
      </c>
      <c r="J1121" s="50"/>
      <c r="K1121" s="50"/>
      <c r="L1121" s="50"/>
      <c r="M1121" s="53" t="str">
        <f t="shared" si="123"/>
        <v>0</v>
      </c>
      <c r="N1121" s="32" t="str">
        <f>IFERROR(VLOOKUP(B1121,'Data '!$B:$AN,39,0),"0")</f>
        <v>0</v>
      </c>
      <c r="O1121" s="37"/>
      <c r="P1121" s="37">
        <f t="shared" si="120"/>
        <v>0</v>
      </c>
      <c r="Q1121" s="50">
        <f t="shared" si="119"/>
        <v>0</v>
      </c>
      <c r="R1121" s="37">
        <f t="shared" si="121"/>
        <v>0</v>
      </c>
      <c r="S1121" s="38">
        <f t="shared" si="122"/>
        <v>0</v>
      </c>
    </row>
    <row r="1122" spans="1:19" x14ac:dyDescent="0.25">
      <c r="A1122" s="31">
        <f t="shared" si="118"/>
        <v>1121</v>
      </c>
      <c r="B1122" s="99"/>
      <c r="C1122" s="33" t="str">
        <f>IFERROR(VLOOKUP(B1122,'Data '!$B:$H,3,0)," ")</f>
        <v xml:space="preserve"> </v>
      </c>
      <c r="D1122" s="33" t="str">
        <f>IFERROR(VLOOKUP($B1122,'Data '!$B:$H,4,0)," ")</f>
        <v xml:space="preserve"> </v>
      </c>
      <c r="E1122" s="33" t="str">
        <f>IFERROR(VLOOKUP($B1122,'Data '!$B:$H,4,0)," ")</f>
        <v xml:space="preserve"> </v>
      </c>
      <c r="F1122" s="33" t="str">
        <f>IFERROR(VLOOKUP($B1122,'Data '!$B:$H,5,0)," ")</f>
        <v xml:space="preserve"> </v>
      </c>
      <c r="G1122" s="34" t="str">
        <f>IFERROR(VLOOKUP($B1122,'Data '!$B:$H,7,0)," ")</f>
        <v xml:space="preserve"> </v>
      </c>
      <c r="H1122" s="34" t="str">
        <f>IFERROR(VLOOKUP($B1122,'Data '!$B:$S,18,0)," ")</f>
        <v xml:space="preserve"> </v>
      </c>
      <c r="I1122" s="43" t="str">
        <f>IFERROR(VLOOKUP(B1122,'Data '!$B:$G,6,0)," ")</f>
        <v xml:space="preserve"> </v>
      </c>
      <c r="J1122" s="50"/>
      <c r="K1122" s="50"/>
      <c r="L1122" s="50"/>
      <c r="M1122" s="53" t="str">
        <f t="shared" si="123"/>
        <v>0</v>
      </c>
      <c r="N1122" s="32" t="str">
        <f>IFERROR(VLOOKUP(B1122,'Data '!$B:$AN,39,0),"0")</f>
        <v>0</v>
      </c>
      <c r="O1122" s="37"/>
      <c r="P1122" s="37">
        <f t="shared" si="120"/>
        <v>0</v>
      </c>
      <c r="Q1122" s="50">
        <f t="shared" si="119"/>
        <v>0</v>
      </c>
      <c r="R1122" s="37">
        <f t="shared" si="121"/>
        <v>0</v>
      </c>
      <c r="S1122" s="38">
        <f t="shared" si="122"/>
        <v>0</v>
      </c>
    </row>
    <row r="1123" spans="1:19" x14ac:dyDescent="0.25">
      <c r="A1123" s="31">
        <f t="shared" si="118"/>
        <v>1122</v>
      </c>
      <c r="B1123" s="99"/>
      <c r="C1123" s="33" t="str">
        <f>IFERROR(VLOOKUP(B1123,'Data '!$B:$H,3,0)," ")</f>
        <v xml:space="preserve"> </v>
      </c>
      <c r="D1123" s="33" t="str">
        <f>IFERROR(VLOOKUP($B1123,'Data '!$B:$H,4,0)," ")</f>
        <v xml:space="preserve"> </v>
      </c>
      <c r="E1123" s="33" t="str">
        <f>IFERROR(VLOOKUP($B1123,'Data '!$B:$H,4,0)," ")</f>
        <v xml:space="preserve"> </v>
      </c>
      <c r="F1123" s="33" t="str">
        <f>IFERROR(VLOOKUP($B1123,'Data '!$B:$H,5,0)," ")</f>
        <v xml:space="preserve"> </v>
      </c>
      <c r="G1123" s="34" t="str">
        <f>IFERROR(VLOOKUP($B1123,'Data '!$B:$H,7,0)," ")</f>
        <v xml:space="preserve"> </v>
      </c>
      <c r="H1123" s="34" t="str">
        <f>IFERROR(VLOOKUP($B1123,'Data '!$B:$S,18,0)," ")</f>
        <v xml:space="preserve"> </v>
      </c>
      <c r="I1123" s="43" t="str">
        <f>IFERROR(VLOOKUP(B1123,'Data '!$B:$G,6,0)," ")</f>
        <v xml:space="preserve"> </v>
      </c>
      <c r="J1123" s="50"/>
      <c r="K1123" s="50"/>
      <c r="L1123" s="50"/>
      <c r="M1123" s="53" t="str">
        <f t="shared" si="123"/>
        <v>0</v>
      </c>
      <c r="N1123" s="32" t="str">
        <f>IFERROR(VLOOKUP(B1123,'Data '!$B:$AN,39,0),"0")</f>
        <v>0</v>
      </c>
      <c r="O1123" s="37"/>
      <c r="P1123" s="37">
        <f t="shared" si="120"/>
        <v>0</v>
      </c>
      <c r="Q1123" s="50">
        <f t="shared" si="119"/>
        <v>0</v>
      </c>
      <c r="R1123" s="37">
        <f t="shared" si="121"/>
        <v>0</v>
      </c>
      <c r="S1123" s="38">
        <f t="shared" si="122"/>
        <v>0</v>
      </c>
    </row>
    <row r="1124" spans="1:19" x14ac:dyDescent="0.25">
      <c r="A1124" s="31">
        <f t="shared" si="118"/>
        <v>1123</v>
      </c>
      <c r="B1124" s="99"/>
      <c r="C1124" s="33" t="str">
        <f>IFERROR(VLOOKUP(B1124,'Data '!$B:$H,3,0)," ")</f>
        <v xml:space="preserve"> </v>
      </c>
      <c r="D1124" s="33" t="str">
        <f>IFERROR(VLOOKUP($B1124,'Data '!$B:$H,4,0)," ")</f>
        <v xml:space="preserve"> </v>
      </c>
      <c r="E1124" s="33" t="str">
        <f>IFERROR(VLOOKUP($B1124,'Data '!$B:$H,4,0)," ")</f>
        <v xml:space="preserve"> </v>
      </c>
      <c r="F1124" s="33" t="str">
        <f>IFERROR(VLOOKUP($B1124,'Data '!$B:$H,5,0)," ")</f>
        <v xml:space="preserve"> </v>
      </c>
      <c r="G1124" s="34" t="str">
        <f>IFERROR(VLOOKUP($B1124,'Data '!$B:$H,7,0)," ")</f>
        <v xml:space="preserve"> </v>
      </c>
      <c r="H1124" s="34" t="str">
        <f>IFERROR(VLOOKUP($B1124,'Data '!$B:$S,18,0)," ")</f>
        <v xml:space="preserve"> </v>
      </c>
      <c r="I1124" s="43" t="str">
        <f>IFERROR(VLOOKUP(B1124,'Data '!$B:$G,6,0)," ")</f>
        <v xml:space="preserve"> </v>
      </c>
      <c r="J1124" s="50"/>
      <c r="K1124" s="50"/>
      <c r="L1124" s="50"/>
      <c r="M1124" s="53" t="str">
        <f t="shared" si="123"/>
        <v>0</v>
      </c>
      <c r="N1124" s="32" t="str">
        <f>IFERROR(VLOOKUP(B1124,'Data '!$B:$AN,39,0),"0")</f>
        <v>0</v>
      </c>
      <c r="O1124" s="37"/>
      <c r="P1124" s="37">
        <f t="shared" si="120"/>
        <v>0</v>
      </c>
      <c r="Q1124" s="50">
        <f t="shared" si="119"/>
        <v>0</v>
      </c>
      <c r="R1124" s="37">
        <f t="shared" si="121"/>
        <v>0</v>
      </c>
      <c r="S1124" s="38">
        <f t="shared" si="122"/>
        <v>0</v>
      </c>
    </row>
    <row r="1125" spans="1:19" x14ac:dyDescent="0.25">
      <c r="A1125" s="31">
        <f t="shared" si="118"/>
        <v>1124</v>
      </c>
      <c r="B1125" s="99"/>
      <c r="C1125" s="33" t="str">
        <f>IFERROR(VLOOKUP(B1125,'Data '!$B:$H,3,0)," ")</f>
        <v xml:space="preserve"> </v>
      </c>
      <c r="D1125" s="33" t="str">
        <f>IFERROR(VLOOKUP($B1125,'Data '!$B:$H,4,0)," ")</f>
        <v xml:space="preserve"> </v>
      </c>
      <c r="E1125" s="33" t="str">
        <f>IFERROR(VLOOKUP($B1125,'Data '!$B:$H,4,0)," ")</f>
        <v xml:space="preserve"> </v>
      </c>
      <c r="F1125" s="33" t="str">
        <f>IFERROR(VLOOKUP($B1125,'Data '!$B:$H,5,0)," ")</f>
        <v xml:space="preserve"> </v>
      </c>
      <c r="G1125" s="34" t="str">
        <f>IFERROR(VLOOKUP($B1125,'Data '!$B:$H,7,0)," ")</f>
        <v xml:space="preserve"> </v>
      </c>
      <c r="H1125" s="34" t="str">
        <f>IFERROR(VLOOKUP($B1125,'Data '!$B:$S,18,0)," ")</f>
        <v xml:space="preserve"> </v>
      </c>
      <c r="I1125" s="43" t="str">
        <f>IFERROR(VLOOKUP(B1125,'Data '!$B:$G,6,0)," ")</f>
        <v xml:space="preserve"> </v>
      </c>
      <c r="J1125" s="50"/>
      <c r="K1125" s="50"/>
      <c r="L1125" s="50"/>
      <c r="M1125" s="53" t="str">
        <f t="shared" si="123"/>
        <v>0</v>
      </c>
      <c r="N1125" s="32" t="str">
        <f>IFERROR(VLOOKUP(B1125,'Data '!$B:$AN,39,0),"0")</f>
        <v>0</v>
      </c>
      <c r="O1125" s="37"/>
      <c r="P1125" s="37">
        <f t="shared" si="120"/>
        <v>0</v>
      </c>
      <c r="Q1125" s="50">
        <f t="shared" si="119"/>
        <v>0</v>
      </c>
      <c r="R1125" s="37">
        <f t="shared" si="121"/>
        <v>0</v>
      </c>
      <c r="S1125" s="38">
        <f t="shared" si="122"/>
        <v>0</v>
      </c>
    </row>
    <row r="1126" spans="1:19" x14ac:dyDescent="0.25">
      <c r="A1126" s="31">
        <f t="shared" si="118"/>
        <v>1125</v>
      </c>
      <c r="B1126" s="99"/>
      <c r="C1126" s="33" t="str">
        <f>IFERROR(VLOOKUP(B1126,'Data '!$B:$H,3,0)," ")</f>
        <v xml:space="preserve"> </v>
      </c>
      <c r="D1126" s="33" t="str">
        <f>IFERROR(VLOOKUP($B1126,'Data '!$B:$H,4,0)," ")</f>
        <v xml:space="preserve"> </v>
      </c>
      <c r="E1126" s="33" t="str">
        <f>IFERROR(VLOOKUP($B1126,'Data '!$B:$H,4,0)," ")</f>
        <v xml:space="preserve"> </v>
      </c>
      <c r="F1126" s="33" t="str">
        <f>IFERROR(VLOOKUP($B1126,'Data '!$B:$H,5,0)," ")</f>
        <v xml:space="preserve"> </v>
      </c>
      <c r="G1126" s="34" t="str">
        <f>IFERROR(VLOOKUP($B1126,'Data '!$B:$H,7,0)," ")</f>
        <v xml:space="preserve"> </v>
      </c>
      <c r="H1126" s="34" t="str">
        <f>IFERROR(VLOOKUP($B1126,'Data '!$B:$S,18,0)," ")</f>
        <v xml:space="preserve"> </v>
      </c>
      <c r="I1126" s="43" t="str">
        <f>IFERROR(VLOOKUP(B1126,'Data '!$B:$G,6,0)," ")</f>
        <v xml:space="preserve"> </v>
      </c>
      <c r="J1126" s="50"/>
      <c r="K1126" s="50"/>
      <c r="L1126" s="50"/>
      <c r="M1126" s="53" t="str">
        <f t="shared" si="123"/>
        <v>0</v>
      </c>
      <c r="N1126" s="32" t="str">
        <f>IFERROR(VLOOKUP(B1126,'Data '!$B:$AN,39,0),"0")</f>
        <v>0</v>
      </c>
      <c r="O1126" s="37"/>
      <c r="P1126" s="37">
        <f t="shared" si="120"/>
        <v>0</v>
      </c>
      <c r="Q1126" s="50">
        <f t="shared" si="119"/>
        <v>0</v>
      </c>
      <c r="R1126" s="37">
        <f t="shared" si="121"/>
        <v>0</v>
      </c>
      <c r="S1126" s="38">
        <f t="shared" si="122"/>
        <v>0</v>
      </c>
    </row>
    <row r="1127" spans="1:19" x14ac:dyDescent="0.25">
      <c r="A1127" s="31">
        <f t="shared" si="118"/>
        <v>1126</v>
      </c>
      <c r="B1127" s="99"/>
      <c r="C1127" s="33" t="str">
        <f>IFERROR(VLOOKUP(B1127,'Data '!$B:$H,3,0)," ")</f>
        <v xml:space="preserve"> </v>
      </c>
      <c r="D1127" s="33" t="str">
        <f>IFERROR(VLOOKUP($B1127,'Data '!$B:$H,4,0)," ")</f>
        <v xml:space="preserve"> </v>
      </c>
      <c r="E1127" s="33" t="str">
        <f>IFERROR(VLOOKUP($B1127,'Data '!$B:$H,4,0)," ")</f>
        <v xml:space="preserve"> </v>
      </c>
      <c r="F1127" s="33" t="str">
        <f>IFERROR(VLOOKUP($B1127,'Data '!$B:$H,5,0)," ")</f>
        <v xml:space="preserve"> </v>
      </c>
      <c r="G1127" s="34" t="str">
        <f>IFERROR(VLOOKUP($B1127,'Data '!$B:$H,7,0)," ")</f>
        <v xml:space="preserve"> </v>
      </c>
      <c r="H1127" s="34" t="str">
        <f>IFERROR(VLOOKUP($B1127,'Data '!$B:$S,18,0)," ")</f>
        <v xml:space="preserve"> </v>
      </c>
      <c r="I1127" s="43" t="str">
        <f>IFERROR(VLOOKUP(B1127,'Data '!$B:$G,6,0)," ")</f>
        <v xml:space="preserve"> </v>
      </c>
      <c r="J1127" s="50"/>
      <c r="K1127" s="50"/>
      <c r="L1127" s="50"/>
      <c r="M1127" s="53" t="str">
        <f t="shared" si="123"/>
        <v>0</v>
      </c>
      <c r="N1127" s="32" t="str">
        <f>IFERROR(VLOOKUP(B1127,'Data '!$B:$AN,39,0),"0")</f>
        <v>0</v>
      </c>
      <c r="O1127" s="37"/>
      <c r="P1127" s="37">
        <f t="shared" si="120"/>
        <v>0</v>
      </c>
      <c r="Q1127" s="50">
        <f t="shared" si="119"/>
        <v>0</v>
      </c>
      <c r="R1127" s="37">
        <f t="shared" si="121"/>
        <v>0</v>
      </c>
      <c r="S1127" s="38">
        <f t="shared" si="122"/>
        <v>0</v>
      </c>
    </row>
    <row r="1128" spans="1:19" x14ac:dyDescent="0.25">
      <c r="A1128" s="31">
        <f t="shared" si="118"/>
        <v>1127</v>
      </c>
      <c r="B1128" s="99"/>
      <c r="C1128" s="33" t="str">
        <f>IFERROR(VLOOKUP(B1128,'Data '!$B:$H,3,0)," ")</f>
        <v xml:space="preserve"> </v>
      </c>
      <c r="D1128" s="33" t="str">
        <f>IFERROR(VLOOKUP($B1128,'Data '!$B:$H,4,0)," ")</f>
        <v xml:space="preserve"> </v>
      </c>
      <c r="E1128" s="33" t="str">
        <f>IFERROR(VLOOKUP($B1128,'Data '!$B:$H,4,0)," ")</f>
        <v xml:space="preserve"> </v>
      </c>
      <c r="F1128" s="33" t="str">
        <f>IFERROR(VLOOKUP($B1128,'Data '!$B:$H,5,0)," ")</f>
        <v xml:space="preserve"> </v>
      </c>
      <c r="G1128" s="34" t="str">
        <f>IFERROR(VLOOKUP($B1128,'Data '!$B:$H,7,0)," ")</f>
        <v xml:space="preserve"> </v>
      </c>
      <c r="H1128" s="34" t="str">
        <f>IFERROR(VLOOKUP($B1128,'Data '!$B:$S,18,0)," ")</f>
        <v xml:space="preserve"> </v>
      </c>
      <c r="I1128" s="43" t="str">
        <f>IFERROR(VLOOKUP(B1128,'Data '!$B:$G,6,0)," ")</f>
        <v xml:space="preserve"> </v>
      </c>
      <c r="J1128" s="50"/>
      <c r="K1128" s="50"/>
      <c r="L1128" s="50"/>
      <c r="M1128" s="53" t="str">
        <f t="shared" si="123"/>
        <v>0</v>
      </c>
      <c r="N1128" s="32" t="str">
        <f>IFERROR(VLOOKUP(B1128,'Data '!$B:$AN,39,0),"0")</f>
        <v>0</v>
      </c>
      <c r="O1128" s="37"/>
      <c r="P1128" s="37">
        <f t="shared" si="120"/>
        <v>0</v>
      </c>
      <c r="Q1128" s="50">
        <f t="shared" si="119"/>
        <v>0</v>
      </c>
      <c r="R1128" s="37">
        <f t="shared" si="121"/>
        <v>0</v>
      </c>
      <c r="S1128" s="38">
        <f t="shared" si="122"/>
        <v>0</v>
      </c>
    </row>
    <row r="1129" spans="1:19" x14ac:dyDescent="0.25">
      <c r="A1129" s="31">
        <f t="shared" si="118"/>
        <v>1128</v>
      </c>
      <c r="B1129" s="99"/>
      <c r="C1129" s="33" t="str">
        <f>IFERROR(VLOOKUP(B1129,'Data '!$B:$H,3,0)," ")</f>
        <v xml:space="preserve"> </v>
      </c>
      <c r="D1129" s="33" t="str">
        <f>IFERROR(VLOOKUP($B1129,'Data '!$B:$H,4,0)," ")</f>
        <v xml:space="preserve"> </v>
      </c>
      <c r="E1129" s="33" t="str">
        <f>IFERROR(VLOOKUP($B1129,'Data '!$B:$H,4,0)," ")</f>
        <v xml:space="preserve"> </v>
      </c>
      <c r="F1129" s="33" t="str">
        <f>IFERROR(VLOOKUP($B1129,'Data '!$B:$H,5,0)," ")</f>
        <v xml:space="preserve"> </v>
      </c>
      <c r="G1129" s="34" t="str">
        <f>IFERROR(VLOOKUP($B1129,'Data '!$B:$H,7,0)," ")</f>
        <v xml:space="preserve"> </v>
      </c>
      <c r="H1129" s="34" t="str">
        <f>IFERROR(VLOOKUP($B1129,'Data '!$B:$S,18,0)," ")</f>
        <v xml:space="preserve"> </v>
      </c>
      <c r="I1129" s="43" t="str">
        <f>IFERROR(VLOOKUP(B1129,'Data '!$B:$G,6,0)," ")</f>
        <v xml:space="preserve"> </v>
      </c>
      <c r="J1129" s="50"/>
      <c r="K1129" s="50"/>
      <c r="L1129" s="50"/>
      <c r="M1129" s="53" t="str">
        <f t="shared" si="123"/>
        <v>0</v>
      </c>
      <c r="N1129" s="32" t="str">
        <f>IFERROR(VLOOKUP(B1129,'Data '!$B:$AN,39,0),"0")</f>
        <v>0</v>
      </c>
      <c r="O1129" s="37"/>
      <c r="P1129" s="37">
        <f t="shared" si="120"/>
        <v>0</v>
      </c>
      <c r="Q1129" s="50">
        <f t="shared" si="119"/>
        <v>0</v>
      </c>
      <c r="R1129" s="37">
        <f t="shared" si="121"/>
        <v>0</v>
      </c>
      <c r="S1129" s="38">
        <f t="shared" si="122"/>
        <v>0</v>
      </c>
    </row>
    <row r="1130" spans="1:19" x14ac:dyDescent="0.25">
      <c r="A1130" s="31">
        <f t="shared" si="118"/>
        <v>1129</v>
      </c>
      <c r="B1130" s="99"/>
      <c r="C1130" s="33" t="str">
        <f>IFERROR(VLOOKUP(B1130,'Data '!$B:$H,3,0)," ")</f>
        <v xml:space="preserve"> </v>
      </c>
      <c r="D1130" s="33" t="str">
        <f>IFERROR(VLOOKUP($B1130,'Data '!$B:$H,4,0)," ")</f>
        <v xml:space="preserve"> </v>
      </c>
      <c r="E1130" s="33" t="str">
        <f>IFERROR(VLOOKUP($B1130,'Data '!$B:$H,4,0)," ")</f>
        <v xml:space="preserve"> </v>
      </c>
      <c r="F1130" s="33" t="str">
        <f>IFERROR(VLOOKUP($B1130,'Data '!$B:$H,5,0)," ")</f>
        <v xml:space="preserve"> </v>
      </c>
      <c r="G1130" s="34" t="str">
        <f>IFERROR(VLOOKUP($B1130,'Data '!$B:$H,7,0)," ")</f>
        <v xml:space="preserve"> </v>
      </c>
      <c r="H1130" s="34" t="str">
        <f>IFERROR(VLOOKUP($B1130,'Data '!$B:$S,18,0)," ")</f>
        <v xml:space="preserve"> </v>
      </c>
      <c r="I1130" s="43" t="str">
        <f>IFERROR(VLOOKUP(B1130,'Data '!$B:$G,6,0)," ")</f>
        <v xml:space="preserve"> </v>
      </c>
      <c r="J1130" s="50"/>
      <c r="K1130" s="50"/>
      <c r="L1130" s="50"/>
      <c r="M1130" s="53" t="str">
        <f t="shared" si="123"/>
        <v>0</v>
      </c>
      <c r="N1130" s="32" t="str">
        <f>IFERROR(VLOOKUP(B1130,'Data '!$B:$AN,39,0),"0")</f>
        <v>0</v>
      </c>
      <c r="O1130" s="37"/>
      <c r="P1130" s="37">
        <f t="shared" si="120"/>
        <v>0</v>
      </c>
      <c r="Q1130" s="50">
        <f t="shared" si="119"/>
        <v>0</v>
      </c>
      <c r="R1130" s="37">
        <f t="shared" si="121"/>
        <v>0</v>
      </c>
      <c r="S1130" s="38">
        <f t="shared" si="122"/>
        <v>0</v>
      </c>
    </row>
    <row r="1131" spans="1:19" x14ac:dyDescent="0.25">
      <c r="A1131" s="31">
        <f t="shared" si="118"/>
        <v>1130</v>
      </c>
      <c r="B1131" s="99"/>
      <c r="C1131" s="33" t="str">
        <f>IFERROR(VLOOKUP(B1131,'Data '!$B:$H,3,0)," ")</f>
        <v xml:space="preserve"> </v>
      </c>
      <c r="D1131" s="33" t="str">
        <f>IFERROR(VLOOKUP($B1131,'Data '!$B:$H,4,0)," ")</f>
        <v xml:space="preserve"> </v>
      </c>
      <c r="E1131" s="33" t="str">
        <f>IFERROR(VLOOKUP($B1131,'Data '!$B:$H,4,0)," ")</f>
        <v xml:space="preserve"> </v>
      </c>
      <c r="F1131" s="33" t="str">
        <f>IFERROR(VLOOKUP($B1131,'Data '!$B:$H,5,0)," ")</f>
        <v xml:space="preserve"> </v>
      </c>
      <c r="G1131" s="34" t="str">
        <f>IFERROR(VLOOKUP($B1131,'Data '!$B:$H,7,0)," ")</f>
        <v xml:space="preserve"> </v>
      </c>
      <c r="H1131" s="34" t="str">
        <f>IFERROR(VLOOKUP($B1131,'Data '!$B:$S,18,0)," ")</f>
        <v xml:space="preserve"> </v>
      </c>
      <c r="I1131" s="43" t="str">
        <f>IFERROR(VLOOKUP(B1131,'Data '!$B:$G,6,0)," ")</f>
        <v xml:space="preserve"> </v>
      </c>
      <c r="J1131" s="50"/>
      <c r="K1131" s="50"/>
      <c r="L1131" s="50"/>
      <c r="M1131" s="53" t="str">
        <f t="shared" si="123"/>
        <v>0</v>
      </c>
      <c r="N1131" s="32" t="str">
        <f>IFERROR(VLOOKUP(B1131,'Data '!$B:$AN,39,0),"0")</f>
        <v>0</v>
      </c>
      <c r="O1131" s="37"/>
      <c r="P1131" s="37">
        <f t="shared" si="120"/>
        <v>0</v>
      </c>
      <c r="Q1131" s="50">
        <f t="shared" si="119"/>
        <v>0</v>
      </c>
      <c r="R1131" s="37">
        <f t="shared" si="121"/>
        <v>0</v>
      </c>
      <c r="S1131" s="38">
        <f t="shared" si="122"/>
        <v>0</v>
      </c>
    </row>
    <row r="1132" spans="1:19" x14ac:dyDescent="0.25">
      <c r="A1132" s="31">
        <f t="shared" si="118"/>
        <v>1131</v>
      </c>
      <c r="B1132" s="99"/>
      <c r="C1132" s="33" t="str">
        <f>IFERROR(VLOOKUP(B1132,'Data '!$B:$H,3,0)," ")</f>
        <v xml:space="preserve"> </v>
      </c>
      <c r="D1132" s="33" t="str">
        <f>IFERROR(VLOOKUP($B1132,'Data '!$B:$H,4,0)," ")</f>
        <v xml:space="preserve"> </v>
      </c>
      <c r="E1132" s="33" t="str">
        <f>IFERROR(VLOOKUP($B1132,'Data '!$B:$H,4,0)," ")</f>
        <v xml:space="preserve"> </v>
      </c>
      <c r="F1132" s="33" t="str">
        <f>IFERROR(VLOOKUP($B1132,'Data '!$B:$H,5,0)," ")</f>
        <v xml:space="preserve"> </v>
      </c>
      <c r="G1132" s="34" t="str">
        <f>IFERROR(VLOOKUP($B1132,'Data '!$B:$H,7,0)," ")</f>
        <v xml:space="preserve"> </v>
      </c>
      <c r="H1132" s="34" t="str">
        <f>IFERROR(VLOOKUP($B1132,'Data '!$B:$S,18,0)," ")</f>
        <v xml:space="preserve"> </v>
      </c>
      <c r="I1132" s="43" t="str">
        <f>IFERROR(VLOOKUP(B1132,'Data '!$B:$G,6,0)," ")</f>
        <v xml:space="preserve"> </v>
      </c>
      <c r="J1132" s="50"/>
      <c r="K1132" s="50"/>
      <c r="L1132" s="50"/>
      <c r="M1132" s="53" t="str">
        <f t="shared" si="123"/>
        <v>0</v>
      </c>
      <c r="N1132" s="32" t="str">
        <f>IFERROR(VLOOKUP(B1132,'Data '!$B:$AN,39,0),"0")</f>
        <v>0</v>
      </c>
      <c r="O1132" s="37"/>
      <c r="P1132" s="37">
        <f t="shared" si="120"/>
        <v>0</v>
      </c>
      <c r="Q1132" s="50">
        <f t="shared" si="119"/>
        <v>0</v>
      </c>
      <c r="R1132" s="37">
        <f t="shared" si="121"/>
        <v>0</v>
      </c>
      <c r="S1132" s="38">
        <f t="shared" si="122"/>
        <v>0</v>
      </c>
    </row>
    <row r="1133" spans="1:19" x14ac:dyDescent="0.25">
      <c r="A1133" s="31">
        <f t="shared" si="118"/>
        <v>1132</v>
      </c>
      <c r="B1133" s="99"/>
      <c r="C1133" s="33" t="str">
        <f>IFERROR(VLOOKUP(B1133,'Data '!$B:$H,3,0)," ")</f>
        <v xml:space="preserve"> </v>
      </c>
      <c r="D1133" s="33" t="str">
        <f>IFERROR(VLOOKUP($B1133,'Data '!$B:$H,4,0)," ")</f>
        <v xml:space="preserve"> </v>
      </c>
      <c r="E1133" s="33" t="str">
        <f>IFERROR(VLOOKUP($B1133,'Data '!$B:$H,4,0)," ")</f>
        <v xml:space="preserve"> </v>
      </c>
      <c r="F1133" s="33" t="str">
        <f>IFERROR(VLOOKUP($B1133,'Data '!$B:$H,5,0)," ")</f>
        <v xml:space="preserve"> </v>
      </c>
      <c r="G1133" s="34" t="str">
        <f>IFERROR(VLOOKUP($B1133,'Data '!$B:$H,7,0)," ")</f>
        <v xml:space="preserve"> </v>
      </c>
      <c r="H1133" s="34" t="str">
        <f>IFERROR(VLOOKUP($B1133,'Data '!$B:$S,18,0)," ")</f>
        <v xml:space="preserve"> </v>
      </c>
      <c r="I1133" s="43" t="str">
        <f>IFERROR(VLOOKUP(B1133,'Data '!$B:$G,6,0)," ")</f>
        <v xml:space="preserve"> </v>
      </c>
      <c r="J1133" s="50"/>
      <c r="K1133" s="50"/>
      <c r="L1133" s="50"/>
      <c r="M1133" s="53" t="str">
        <f t="shared" si="123"/>
        <v>0</v>
      </c>
      <c r="N1133" s="32" t="str">
        <f>IFERROR(VLOOKUP(B1133,'Data '!$B:$AN,39,0),"0")</f>
        <v>0</v>
      </c>
      <c r="O1133" s="37"/>
      <c r="P1133" s="37">
        <f t="shared" si="120"/>
        <v>0</v>
      </c>
      <c r="Q1133" s="50">
        <f t="shared" si="119"/>
        <v>0</v>
      </c>
      <c r="R1133" s="37">
        <f t="shared" si="121"/>
        <v>0</v>
      </c>
      <c r="S1133" s="38">
        <f t="shared" si="122"/>
        <v>0</v>
      </c>
    </row>
    <row r="1134" spans="1:19" x14ac:dyDescent="0.25">
      <c r="A1134" s="31">
        <f t="shared" si="118"/>
        <v>1133</v>
      </c>
      <c r="B1134" s="99"/>
      <c r="C1134" s="33" t="str">
        <f>IFERROR(VLOOKUP(B1134,'Data '!$B:$H,3,0)," ")</f>
        <v xml:space="preserve"> </v>
      </c>
      <c r="D1134" s="33" t="str">
        <f>IFERROR(VLOOKUP($B1134,'Data '!$B:$H,4,0)," ")</f>
        <v xml:space="preserve"> </v>
      </c>
      <c r="E1134" s="33" t="str">
        <f>IFERROR(VLOOKUP($B1134,'Data '!$B:$H,4,0)," ")</f>
        <v xml:space="preserve"> </v>
      </c>
      <c r="F1134" s="33" t="str">
        <f>IFERROR(VLOOKUP($B1134,'Data '!$B:$H,5,0)," ")</f>
        <v xml:space="preserve"> </v>
      </c>
      <c r="G1134" s="34" t="str">
        <f>IFERROR(VLOOKUP($B1134,'Data '!$B:$H,7,0)," ")</f>
        <v xml:space="preserve"> </v>
      </c>
      <c r="H1134" s="34" t="str">
        <f>IFERROR(VLOOKUP($B1134,'Data '!$B:$S,18,0)," ")</f>
        <v xml:space="preserve"> </v>
      </c>
      <c r="I1134" s="43" t="str">
        <f>IFERROR(VLOOKUP(B1134,'Data '!$B:$G,6,0)," ")</f>
        <v xml:space="preserve"> </v>
      </c>
      <c r="J1134" s="50"/>
      <c r="K1134" s="50"/>
      <c r="L1134" s="50"/>
      <c r="M1134" s="53" t="str">
        <f t="shared" si="123"/>
        <v>0</v>
      </c>
      <c r="N1134" s="32" t="str">
        <f>IFERROR(VLOOKUP(B1134,'Data '!$B:$AN,39,0),"0")</f>
        <v>0</v>
      </c>
      <c r="O1134" s="37"/>
      <c r="P1134" s="37">
        <f t="shared" si="120"/>
        <v>0</v>
      </c>
      <c r="Q1134" s="50">
        <f t="shared" si="119"/>
        <v>0</v>
      </c>
      <c r="R1134" s="37">
        <f t="shared" si="121"/>
        <v>0</v>
      </c>
      <c r="S1134" s="38">
        <f t="shared" si="122"/>
        <v>0</v>
      </c>
    </row>
    <row r="1135" spans="1:19" x14ac:dyDescent="0.25">
      <c r="A1135" s="31">
        <f t="shared" si="118"/>
        <v>1134</v>
      </c>
      <c r="B1135" s="99"/>
      <c r="C1135" s="33" t="str">
        <f>IFERROR(VLOOKUP(B1135,'Data '!$B:$H,3,0)," ")</f>
        <v xml:space="preserve"> </v>
      </c>
      <c r="D1135" s="33" t="str">
        <f>IFERROR(VLOOKUP($B1135,'Data '!$B:$H,4,0)," ")</f>
        <v xml:space="preserve"> </v>
      </c>
      <c r="E1135" s="33" t="str">
        <f>IFERROR(VLOOKUP($B1135,'Data '!$B:$H,4,0)," ")</f>
        <v xml:space="preserve"> </v>
      </c>
      <c r="F1135" s="33" t="str">
        <f>IFERROR(VLOOKUP($B1135,'Data '!$B:$H,5,0)," ")</f>
        <v xml:space="preserve"> </v>
      </c>
      <c r="G1135" s="34" t="str">
        <f>IFERROR(VLOOKUP($B1135,'Data '!$B:$H,7,0)," ")</f>
        <v xml:space="preserve"> </v>
      </c>
      <c r="H1135" s="34" t="str">
        <f>IFERROR(VLOOKUP($B1135,'Data '!$B:$S,18,0)," ")</f>
        <v xml:space="preserve"> </v>
      </c>
      <c r="I1135" s="43" t="str">
        <f>IFERROR(VLOOKUP(B1135,'Data '!$B:$G,6,0)," ")</f>
        <v xml:space="preserve"> </v>
      </c>
      <c r="J1135" s="50"/>
      <c r="K1135" s="50"/>
      <c r="L1135" s="50"/>
      <c r="M1135" s="53" t="str">
        <f t="shared" si="123"/>
        <v>0</v>
      </c>
      <c r="N1135" s="32" t="str">
        <f>IFERROR(VLOOKUP(B1135,'Data '!$B:$AN,39,0),"0")</f>
        <v>0</v>
      </c>
      <c r="O1135" s="37"/>
      <c r="P1135" s="37">
        <f t="shared" si="120"/>
        <v>0</v>
      </c>
      <c r="Q1135" s="50">
        <f t="shared" si="119"/>
        <v>0</v>
      </c>
      <c r="R1135" s="37">
        <f t="shared" si="121"/>
        <v>0</v>
      </c>
      <c r="S1135" s="38">
        <f t="shared" si="122"/>
        <v>0</v>
      </c>
    </row>
    <row r="1136" spans="1:19" x14ac:dyDescent="0.25">
      <c r="A1136" s="31">
        <f t="shared" si="118"/>
        <v>1135</v>
      </c>
      <c r="B1136" s="99"/>
      <c r="C1136" s="33" t="str">
        <f>IFERROR(VLOOKUP(B1136,'Data '!$B:$H,3,0)," ")</f>
        <v xml:space="preserve"> </v>
      </c>
      <c r="D1136" s="33" t="str">
        <f>IFERROR(VLOOKUP($B1136,'Data '!$B:$H,4,0)," ")</f>
        <v xml:space="preserve"> </v>
      </c>
      <c r="E1136" s="33" t="str">
        <f>IFERROR(VLOOKUP($B1136,'Data '!$B:$H,4,0)," ")</f>
        <v xml:space="preserve"> </v>
      </c>
      <c r="F1136" s="33" t="str">
        <f>IFERROR(VLOOKUP($B1136,'Data '!$B:$H,5,0)," ")</f>
        <v xml:space="preserve"> </v>
      </c>
      <c r="G1136" s="34" t="str">
        <f>IFERROR(VLOOKUP($B1136,'Data '!$B:$H,7,0)," ")</f>
        <v xml:space="preserve"> </v>
      </c>
      <c r="H1136" s="34" t="str">
        <f>IFERROR(VLOOKUP($B1136,'Data '!$B:$S,18,0)," ")</f>
        <v xml:space="preserve"> </v>
      </c>
      <c r="I1136" s="43" t="str">
        <f>IFERROR(VLOOKUP(B1136,'Data '!$B:$G,6,0)," ")</f>
        <v xml:space="preserve"> </v>
      </c>
      <c r="J1136" s="50"/>
      <c r="K1136" s="50"/>
      <c r="L1136" s="50"/>
      <c r="M1136" s="53" t="str">
        <f t="shared" si="123"/>
        <v>0</v>
      </c>
      <c r="N1136" s="32" t="str">
        <f>IFERROR(VLOOKUP(B1136,'Data '!$B:$AN,39,0),"0")</f>
        <v>0</v>
      </c>
      <c r="O1136" s="37"/>
      <c r="P1136" s="37">
        <f t="shared" si="120"/>
        <v>0</v>
      </c>
      <c r="Q1136" s="50">
        <f t="shared" si="119"/>
        <v>0</v>
      </c>
      <c r="R1136" s="37">
        <f t="shared" si="121"/>
        <v>0</v>
      </c>
      <c r="S1136" s="38">
        <f t="shared" si="122"/>
        <v>0</v>
      </c>
    </row>
    <row r="1137" spans="1:19" x14ac:dyDescent="0.25">
      <c r="A1137" s="31">
        <f t="shared" si="118"/>
        <v>1136</v>
      </c>
      <c r="B1137" s="99"/>
      <c r="C1137" s="33" t="str">
        <f>IFERROR(VLOOKUP(B1137,'Data '!$B:$H,3,0)," ")</f>
        <v xml:space="preserve"> </v>
      </c>
      <c r="D1137" s="33" t="str">
        <f>IFERROR(VLOOKUP($B1137,'Data '!$B:$H,4,0)," ")</f>
        <v xml:space="preserve"> </v>
      </c>
      <c r="E1137" s="33" t="str">
        <f>IFERROR(VLOOKUP($B1137,'Data '!$B:$H,4,0)," ")</f>
        <v xml:space="preserve"> </v>
      </c>
      <c r="F1137" s="33" t="str">
        <f>IFERROR(VLOOKUP($B1137,'Data '!$B:$H,5,0)," ")</f>
        <v xml:space="preserve"> </v>
      </c>
      <c r="G1137" s="34" t="str">
        <f>IFERROR(VLOOKUP($B1137,'Data '!$B:$H,7,0)," ")</f>
        <v xml:space="preserve"> </v>
      </c>
      <c r="H1137" s="34" t="str">
        <f>IFERROR(VLOOKUP($B1137,'Data '!$B:$S,18,0)," ")</f>
        <v xml:space="preserve"> </v>
      </c>
      <c r="I1137" s="43" t="str">
        <f>IFERROR(VLOOKUP(B1137,'Data '!$B:$G,6,0)," ")</f>
        <v xml:space="preserve"> </v>
      </c>
      <c r="J1137" s="50"/>
      <c r="K1137" s="50"/>
      <c r="L1137" s="50"/>
      <c r="M1137" s="53" t="str">
        <f t="shared" si="123"/>
        <v>0</v>
      </c>
      <c r="N1137" s="32" t="str">
        <f>IFERROR(VLOOKUP(B1137,'Data '!$B:$AN,39,0),"0")</f>
        <v>0</v>
      </c>
      <c r="O1137" s="37"/>
      <c r="P1137" s="37">
        <f t="shared" si="120"/>
        <v>0</v>
      </c>
      <c r="Q1137" s="50">
        <f t="shared" si="119"/>
        <v>0</v>
      </c>
      <c r="R1137" s="37">
        <f t="shared" si="121"/>
        <v>0</v>
      </c>
      <c r="S1137" s="38">
        <f t="shared" si="122"/>
        <v>0</v>
      </c>
    </row>
    <row r="1138" spans="1:19" x14ac:dyDescent="0.25">
      <c r="A1138" s="31">
        <f t="shared" si="118"/>
        <v>1137</v>
      </c>
      <c r="B1138" s="99"/>
      <c r="C1138" s="33" t="str">
        <f>IFERROR(VLOOKUP(B1138,'Data '!$B:$H,3,0)," ")</f>
        <v xml:space="preserve"> </v>
      </c>
      <c r="D1138" s="33" t="str">
        <f>IFERROR(VLOOKUP($B1138,'Data '!$B:$H,4,0)," ")</f>
        <v xml:space="preserve"> </v>
      </c>
      <c r="E1138" s="33" t="str">
        <f>IFERROR(VLOOKUP($B1138,'Data '!$B:$H,4,0)," ")</f>
        <v xml:space="preserve"> </v>
      </c>
      <c r="F1138" s="33" t="str">
        <f>IFERROR(VLOOKUP($B1138,'Data '!$B:$H,5,0)," ")</f>
        <v xml:space="preserve"> </v>
      </c>
      <c r="G1138" s="34" t="str">
        <f>IFERROR(VLOOKUP($B1138,'Data '!$B:$H,7,0)," ")</f>
        <v xml:space="preserve"> </v>
      </c>
      <c r="H1138" s="34" t="str">
        <f>IFERROR(VLOOKUP($B1138,'Data '!$B:$S,18,0)," ")</f>
        <v xml:space="preserve"> </v>
      </c>
      <c r="I1138" s="43" t="str">
        <f>IFERROR(VLOOKUP(B1138,'Data '!$B:$G,6,0)," ")</f>
        <v xml:space="preserve"> </v>
      </c>
      <c r="J1138" s="50"/>
      <c r="K1138" s="50"/>
      <c r="L1138" s="50"/>
      <c r="M1138" s="53" t="str">
        <f t="shared" si="123"/>
        <v>0</v>
      </c>
      <c r="N1138" s="32" t="str">
        <f>IFERROR(VLOOKUP(B1138,'Data '!$B:$AN,39,0),"0")</f>
        <v>0</v>
      </c>
      <c r="O1138" s="37"/>
      <c r="P1138" s="37">
        <f t="shared" si="120"/>
        <v>0</v>
      </c>
      <c r="Q1138" s="50">
        <f t="shared" si="119"/>
        <v>0</v>
      </c>
      <c r="R1138" s="37">
        <f t="shared" si="121"/>
        <v>0</v>
      </c>
      <c r="S1138" s="38">
        <f t="shared" si="122"/>
        <v>0</v>
      </c>
    </row>
    <row r="1139" spans="1:19" x14ac:dyDescent="0.25">
      <c r="A1139" s="31">
        <f t="shared" si="118"/>
        <v>1138</v>
      </c>
      <c r="B1139" s="99"/>
      <c r="C1139" s="33" t="str">
        <f>IFERROR(VLOOKUP(B1139,'Data '!$B:$H,3,0)," ")</f>
        <v xml:space="preserve"> </v>
      </c>
      <c r="D1139" s="33" t="str">
        <f>IFERROR(VLOOKUP($B1139,'Data '!$B:$H,4,0)," ")</f>
        <v xml:space="preserve"> </v>
      </c>
      <c r="E1139" s="33" t="str">
        <f>IFERROR(VLOOKUP($B1139,'Data '!$B:$H,4,0)," ")</f>
        <v xml:space="preserve"> </v>
      </c>
      <c r="F1139" s="33" t="str">
        <f>IFERROR(VLOOKUP($B1139,'Data '!$B:$H,5,0)," ")</f>
        <v xml:space="preserve"> </v>
      </c>
      <c r="G1139" s="34" t="str">
        <f>IFERROR(VLOOKUP($B1139,'Data '!$B:$H,7,0)," ")</f>
        <v xml:space="preserve"> </v>
      </c>
      <c r="H1139" s="34" t="str">
        <f>IFERROR(VLOOKUP($B1139,'Data '!$B:$S,18,0)," ")</f>
        <v xml:space="preserve"> </v>
      </c>
      <c r="I1139" s="43" t="str">
        <f>IFERROR(VLOOKUP(B1139,'Data '!$B:$G,6,0)," ")</f>
        <v xml:space="preserve"> </v>
      </c>
      <c r="J1139" s="50"/>
      <c r="K1139" s="50"/>
      <c r="L1139" s="50"/>
      <c r="M1139" s="53" t="str">
        <f t="shared" si="123"/>
        <v>0</v>
      </c>
      <c r="N1139" s="32" t="str">
        <f>IFERROR(VLOOKUP(B1139,'Data '!$B:$AN,39,0),"0")</f>
        <v>0</v>
      </c>
      <c r="O1139" s="37"/>
      <c r="P1139" s="37">
        <f t="shared" si="120"/>
        <v>0</v>
      </c>
      <c r="Q1139" s="50">
        <f t="shared" si="119"/>
        <v>0</v>
      </c>
      <c r="R1139" s="37">
        <f t="shared" si="121"/>
        <v>0</v>
      </c>
      <c r="S1139" s="38">
        <f t="shared" si="122"/>
        <v>0</v>
      </c>
    </row>
    <row r="1140" spans="1:19" x14ac:dyDescent="0.25">
      <c r="A1140" s="31">
        <f t="shared" si="118"/>
        <v>1139</v>
      </c>
      <c r="B1140" s="99"/>
      <c r="C1140" s="33" t="str">
        <f>IFERROR(VLOOKUP(B1140,'Data '!$B:$H,3,0)," ")</f>
        <v xml:space="preserve"> </v>
      </c>
      <c r="D1140" s="33" t="str">
        <f>IFERROR(VLOOKUP($B1140,'Data '!$B:$H,4,0)," ")</f>
        <v xml:space="preserve"> </v>
      </c>
      <c r="E1140" s="33" t="str">
        <f>IFERROR(VLOOKUP($B1140,'Data '!$B:$H,4,0)," ")</f>
        <v xml:space="preserve"> </v>
      </c>
      <c r="F1140" s="33" t="str">
        <f>IFERROR(VLOOKUP($B1140,'Data '!$B:$H,5,0)," ")</f>
        <v xml:space="preserve"> </v>
      </c>
      <c r="G1140" s="34" t="str">
        <f>IFERROR(VLOOKUP($B1140,'Data '!$B:$H,7,0)," ")</f>
        <v xml:space="preserve"> </v>
      </c>
      <c r="H1140" s="34" t="str">
        <f>IFERROR(VLOOKUP($B1140,'Data '!$B:$S,18,0)," ")</f>
        <v xml:space="preserve"> </v>
      </c>
      <c r="I1140" s="43" t="str">
        <f>IFERROR(VLOOKUP(B1140,'Data '!$B:$G,6,0)," ")</f>
        <v xml:space="preserve"> </v>
      </c>
      <c r="J1140" s="50"/>
      <c r="K1140" s="50"/>
      <c r="L1140" s="50"/>
      <c r="M1140" s="53" t="str">
        <f t="shared" si="123"/>
        <v>0</v>
      </c>
      <c r="N1140" s="32" t="str">
        <f>IFERROR(VLOOKUP(B1140,'Data '!$B:$AN,39,0),"0")</f>
        <v>0</v>
      </c>
      <c r="O1140" s="37"/>
      <c r="P1140" s="37">
        <f t="shared" si="120"/>
        <v>0</v>
      </c>
      <c r="Q1140" s="50">
        <f t="shared" si="119"/>
        <v>0</v>
      </c>
      <c r="R1140" s="37">
        <f t="shared" si="121"/>
        <v>0</v>
      </c>
      <c r="S1140" s="38">
        <f t="shared" si="122"/>
        <v>0</v>
      </c>
    </row>
    <row r="1141" spans="1:19" x14ac:dyDescent="0.25">
      <c r="A1141" s="31">
        <f t="shared" si="118"/>
        <v>1140</v>
      </c>
      <c r="B1141" s="99"/>
      <c r="C1141" s="33" t="str">
        <f>IFERROR(VLOOKUP(B1141,'Data '!$B:$H,3,0)," ")</f>
        <v xml:space="preserve"> </v>
      </c>
      <c r="D1141" s="33" t="str">
        <f>IFERROR(VLOOKUP($B1141,'Data '!$B:$H,4,0)," ")</f>
        <v xml:space="preserve"> </v>
      </c>
      <c r="E1141" s="33" t="str">
        <f>IFERROR(VLOOKUP($B1141,'Data '!$B:$H,4,0)," ")</f>
        <v xml:space="preserve"> </v>
      </c>
      <c r="F1141" s="33" t="str">
        <f>IFERROR(VLOOKUP($B1141,'Data '!$B:$H,5,0)," ")</f>
        <v xml:space="preserve"> </v>
      </c>
      <c r="G1141" s="34" t="str">
        <f>IFERROR(VLOOKUP($B1141,'Data '!$B:$H,7,0)," ")</f>
        <v xml:space="preserve"> </v>
      </c>
      <c r="H1141" s="34" t="str">
        <f>IFERROR(VLOOKUP($B1141,'Data '!$B:$S,18,0)," ")</f>
        <v xml:space="preserve"> </v>
      </c>
      <c r="I1141" s="43" t="str">
        <f>IFERROR(VLOOKUP(B1141,'Data '!$B:$G,6,0)," ")</f>
        <v xml:space="preserve"> </v>
      </c>
      <c r="J1141" s="50"/>
      <c r="K1141" s="50"/>
      <c r="L1141" s="50"/>
      <c r="M1141" s="53" t="str">
        <f t="shared" si="123"/>
        <v>0</v>
      </c>
      <c r="N1141" s="32" t="str">
        <f>IFERROR(VLOOKUP(B1141,'Data '!$B:$AN,39,0),"0")</f>
        <v>0</v>
      </c>
      <c r="O1141" s="37"/>
      <c r="P1141" s="37">
        <f t="shared" si="120"/>
        <v>0</v>
      </c>
      <c r="Q1141" s="50">
        <f t="shared" si="119"/>
        <v>0</v>
      </c>
      <c r="R1141" s="37">
        <f t="shared" si="121"/>
        <v>0</v>
      </c>
      <c r="S1141" s="38">
        <f t="shared" si="122"/>
        <v>0</v>
      </c>
    </row>
    <row r="1142" spans="1:19" x14ac:dyDescent="0.25">
      <c r="A1142" s="31">
        <f t="shared" si="118"/>
        <v>1141</v>
      </c>
      <c r="B1142" s="99"/>
      <c r="C1142" s="33" t="str">
        <f>IFERROR(VLOOKUP(B1142,'Data '!$B:$H,3,0)," ")</f>
        <v xml:space="preserve"> </v>
      </c>
      <c r="D1142" s="33" t="str">
        <f>IFERROR(VLOOKUP($B1142,'Data '!$B:$H,4,0)," ")</f>
        <v xml:space="preserve"> </v>
      </c>
      <c r="E1142" s="33" t="str">
        <f>IFERROR(VLOOKUP($B1142,'Data '!$B:$H,4,0)," ")</f>
        <v xml:space="preserve"> </v>
      </c>
      <c r="F1142" s="33" t="str">
        <f>IFERROR(VLOOKUP($B1142,'Data '!$B:$H,5,0)," ")</f>
        <v xml:space="preserve"> </v>
      </c>
      <c r="G1142" s="34" t="str">
        <f>IFERROR(VLOOKUP($B1142,'Data '!$B:$H,7,0)," ")</f>
        <v xml:space="preserve"> </v>
      </c>
      <c r="H1142" s="34" t="str">
        <f>IFERROR(VLOOKUP($B1142,'Data '!$B:$S,18,0)," ")</f>
        <v xml:space="preserve"> </v>
      </c>
      <c r="I1142" s="43" t="str">
        <f>IFERROR(VLOOKUP(B1142,'Data '!$B:$G,6,0)," ")</f>
        <v xml:space="preserve"> </v>
      </c>
      <c r="J1142" s="50"/>
      <c r="K1142" s="50"/>
      <c r="L1142" s="50"/>
      <c r="M1142" s="53" t="str">
        <f t="shared" si="123"/>
        <v>0</v>
      </c>
      <c r="N1142" s="32" t="str">
        <f>IFERROR(VLOOKUP(B1142,'Data '!$B:$AN,39,0),"0")</f>
        <v>0</v>
      </c>
      <c r="O1142" s="37"/>
      <c r="P1142" s="37">
        <f t="shared" si="120"/>
        <v>0</v>
      </c>
      <c r="Q1142" s="50">
        <f t="shared" si="119"/>
        <v>0</v>
      </c>
      <c r="R1142" s="37">
        <f t="shared" si="121"/>
        <v>0</v>
      </c>
      <c r="S1142" s="38">
        <f t="shared" si="122"/>
        <v>0</v>
      </c>
    </row>
    <row r="1143" spans="1:19" x14ac:dyDescent="0.25">
      <c r="A1143" s="31">
        <f t="shared" si="118"/>
        <v>1142</v>
      </c>
      <c r="B1143" s="99"/>
      <c r="C1143" s="33" t="str">
        <f>IFERROR(VLOOKUP(B1143,'Data '!$B:$H,3,0)," ")</f>
        <v xml:space="preserve"> </v>
      </c>
      <c r="D1143" s="33" t="str">
        <f>IFERROR(VLOOKUP($B1143,'Data '!$B:$H,4,0)," ")</f>
        <v xml:space="preserve"> </v>
      </c>
      <c r="E1143" s="33" t="str">
        <f>IFERROR(VLOOKUP($B1143,'Data '!$B:$H,4,0)," ")</f>
        <v xml:space="preserve"> </v>
      </c>
      <c r="F1143" s="33" t="str">
        <f>IFERROR(VLOOKUP($B1143,'Data '!$B:$H,5,0)," ")</f>
        <v xml:space="preserve"> </v>
      </c>
      <c r="G1143" s="34" t="str">
        <f>IFERROR(VLOOKUP($B1143,'Data '!$B:$H,7,0)," ")</f>
        <v xml:space="preserve"> </v>
      </c>
      <c r="H1143" s="34" t="str">
        <f>IFERROR(VLOOKUP($B1143,'Data '!$B:$S,18,0)," ")</f>
        <v xml:space="preserve"> </v>
      </c>
      <c r="I1143" s="43" t="str">
        <f>IFERROR(VLOOKUP(B1143,'Data '!$B:$G,6,0)," ")</f>
        <v xml:space="preserve"> </v>
      </c>
      <c r="J1143" s="50"/>
      <c r="K1143" s="50"/>
      <c r="L1143" s="50"/>
      <c r="M1143" s="53" t="str">
        <f t="shared" si="123"/>
        <v>0</v>
      </c>
      <c r="N1143" s="32" t="str">
        <f>IFERROR(VLOOKUP(B1143,'Data '!$B:$AN,39,0),"0")</f>
        <v>0</v>
      </c>
      <c r="O1143" s="37"/>
      <c r="P1143" s="37">
        <f t="shared" si="120"/>
        <v>0</v>
      </c>
      <c r="Q1143" s="50">
        <f t="shared" si="119"/>
        <v>0</v>
      </c>
      <c r="R1143" s="37">
        <f t="shared" si="121"/>
        <v>0</v>
      </c>
      <c r="S1143" s="38">
        <f t="shared" si="122"/>
        <v>0</v>
      </c>
    </row>
    <row r="1144" spans="1:19" x14ac:dyDescent="0.25">
      <c r="A1144" s="31">
        <f t="shared" si="118"/>
        <v>1143</v>
      </c>
      <c r="B1144" s="99"/>
      <c r="C1144" s="33" t="str">
        <f>IFERROR(VLOOKUP(B1144,'Data '!$B:$H,3,0)," ")</f>
        <v xml:space="preserve"> </v>
      </c>
      <c r="D1144" s="33" t="str">
        <f>IFERROR(VLOOKUP($B1144,'Data '!$B:$H,4,0)," ")</f>
        <v xml:space="preserve"> </v>
      </c>
      <c r="E1144" s="33" t="str">
        <f>IFERROR(VLOOKUP($B1144,'Data '!$B:$H,4,0)," ")</f>
        <v xml:space="preserve"> </v>
      </c>
      <c r="F1144" s="33" t="str">
        <f>IFERROR(VLOOKUP($B1144,'Data '!$B:$H,5,0)," ")</f>
        <v xml:space="preserve"> </v>
      </c>
      <c r="G1144" s="34" t="str">
        <f>IFERROR(VLOOKUP($B1144,'Data '!$B:$H,7,0)," ")</f>
        <v xml:space="preserve"> </v>
      </c>
      <c r="H1144" s="34" t="str">
        <f>IFERROR(VLOOKUP($B1144,'Data '!$B:$S,18,0)," ")</f>
        <v xml:space="preserve"> </v>
      </c>
      <c r="I1144" s="43" t="str">
        <f>IFERROR(VLOOKUP(B1144,'Data '!$B:$G,6,0)," ")</f>
        <v xml:space="preserve"> </v>
      </c>
      <c r="J1144" s="50"/>
      <c r="K1144" s="50"/>
      <c r="L1144" s="50"/>
      <c r="M1144" s="53" t="str">
        <f t="shared" si="123"/>
        <v>0</v>
      </c>
      <c r="N1144" s="32" t="str">
        <f>IFERROR(VLOOKUP(B1144,'Data '!$B:$AN,39,0),"0")</f>
        <v>0</v>
      </c>
      <c r="O1144" s="37"/>
      <c r="P1144" s="37">
        <f t="shared" si="120"/>
        <v>0</v>
      </c>
      <c r="Q1144" s="50">
        <f t="shared" si="119"/>
        <v>0</v>
      </c>
      <c r="R1144" s="37">
        <f t="shared" si="121"/>
        <v>0</v>
      </c>
      <c r="S1144" s="38">
        <f t="shared" si="122"/>
        <v>0</v>
      </c>
    </row>
    <row r="1145" spans="1:19" x14ac:dyDescent="0.25">
      <c r="A1145" s="31">
        <f t="shared" si="118"/>
        <v>1144</v>
      </c>
      <c r="B1145" s="99"/>
      <c r="C1145" s="33" t="str">
        <f>IFERROR(VLOOKUP(B1145,'Data '!$B:$H,3,0)," ")</f>
        <v xml:space="preserve"> </v>
      </c>
      <c r="D1145" s="33" t="str">
        <f>IFERROR(VLOOKUP($B1145,'Data '!$B:$H,4,0)," ")</f>
        <v xml:space="preserve"> </v>
      </c>
      <c r="E1145" s="33" t="str">
        <f>IFERROR(VLOOKUP($B1145,'Data '!$B:$H,4,0)," ")</f>
        <v xml:space="preserve"> </v>
      </c>
      <c r="F1145" s="33" t="str">
        <f>IFERROR(VLOOKUP($B1145,'Data '!$B:$H,5,0)," ")</f>
        <v xml:space="preserve"> </v>
      </c>
      <c r="G1145" s="34" t="str">
        <f>IFERROR(VLOOKUP($B1145,'Data '!$B:$H,7,0)," ")</f>
        <v xml:space="preserve"> </v>
      </c>
      <c r="H1145" s="34" t="str">
        <f>IFERROR(VLOOKUP($B1145,'Data '!$B:$S,18,0)," ")</f>
        <v xml:space="preserve"> </v>
      </c>
      <c r="I1145" s="43" t="str">
        <f>IFERROR(VLOOKUP(B1145,'Data '!$B:$G,6,0)," ")</f>
        <v xml:space="preserve"> </v>
      </c>
      <c r="J1145" s="50"/>
      <c r="K1145" s="50"/>
      <c r="L1145" s="50"/>
      <c r="M1145" s="53" t="str">
        <f t="shared" si="123"/>
        <v>0</v>
      </c>
      <c r="N1145" s="32" t="str">
        <f>IFERROR(VLOOKUP(B1145,'Data '!$B:$AN,39,0),"0")</f>
        <v>0</v>
      </c>
      <c r="O1145" s="37"/>
      <c r="P1145" s="37">
        <f t="shared" si="120"/>
        <v>0</v>
      </c>
      <c r="Q1145" s="50">
        <f t="shared" si="119"/>
        <v>0</v>
      </c>
      <c r="R1145" s="37">
        <f t="shared" si="121"/>
        <v>0</v>
      </c>
      <c r="S1145" s="38">
        <f t="shared" si="122"/>
        <v>0</v>
      </c>
    </row>
    <row r="1146" spans="1:19" x14ac:dyDescent="0.25">
      <c r="A1146" s="31">
        <f t="shared" si="118"/>
        <v>1145</v>
      </c>
      <c r="B1146" s="99"/>
      <c r="C1146" s="33" t="str">
        <f>IFERROR(VLOOKUP(B1146,'Data '!$B:$H,3,0)," ")</f>
        <v xml:space="preserve"> </v>
      </c>
      <c r="D1146" s="33" t="str">
        <f>IFERROR(VLOOKUP($B1146,'Data '!$B:$H,4,0)," ")</f>
        <v xml:space="preserve"> </v>
      </c>
      <c r="E1146" s="33" t="str">
        <f>IFERROR(VLOOKUP($B1146,'Data '!$B:$H,4,0)," ")</f>
        <v xml:space="preserve"> </v>
      </c>
      <c r="F1146" s="33" t="str">
        <f>IFERROR(VLOOKUP($B1146,'Data '!$B:$H,5,0)," ")</f>
        <v xml:space="preserve"> </v>
      </c>
      <c r="G1146" s="34" t="str">
        <f>IFERROR(VLOOKUP($B1146,'Data '!$B:$H,7,0)," ")</f>
        <v xml:space="preserve"> </v>
      </c>
      <c r="H1146" s="34" t="str">
        <f>IFERROR(VLOOKUP($B1146,'Data '!$B:$S,18,0)," ")</f>
        <v xml:space="preserve"> </v>
      </c>
      <c r="I1146" s="43" t="str">
        <f>IFERROR(VLOOKUP(B1146,'Data '!$B:$G,6,0)," ")</f>
        <v xml:space="preserve"> </v>
      </c>
      <c r="J1146" s="50"/>
      <c r="K1146" s="50"/>
      <c r="L1146" s="50"/>
      <c r="M1146" s="53" t="str">
        <f t="shared" si="123"/>
        <v>0</v>
      </c>
      <c r="N1146" s="32" t="str">
        <f>IFERROR(VLOOKUP(B1146,'Data '!$B:$AN,39,0),"0")</f>
        <v>0</v>
      </c>
      <c r="O1146" s="37"/>
      <c r="P1146" s="37">
        <f t="shared" si="120"/>
        <v>0</v>
      </c>
      <c r="Q1146" s="50">
        <f t="shared" si="119"/>
        <v>0</v>
      </c>
      <c r="R1146" s="37">
        <f t="shared" si="121"/>
        <v>0</v>
      </c>
      <c r="S1146" s="38">
        <f t="shared" si="122"/>
        <v>0</v>
      </c>
    </row>
    <row r="1147" spans="1:19" x14ac:dyDescent="0.25">
      <c r="A1147" s="31">
        <f t="shared" si="118"/>
        <v>1146</v>
      </c>
      <c r="B1147" s="99"/>
      <c r="C1147" s="33" t="str">
        <f>IFERROR(VLOOKUP(B1147,'Data '!$B:$H,3,0)," ")</f>
        <v xml:space="preserve"> </v>
      </c>
      <c r="D1147" s="33" t="str">
        <f>IFERROR(VLOOKUP($B1147,'Data '!$B:$H,4,0)," ")</f>
        <v xml:space="preserve"> </v>
      </c>
      <c r="E1147" s="33" t="str">
        <f>IFERROR(VLOOKUP($B1147,'Data '!$B:$H,4,0)," ")</f>
        <v xml:space="preserve"> </v>
      </c>
      <c r="F1147" s="33" t="str">
        <f>IFERROR(VLOOKUP($B1147,'Data '!$B:$H,5,0)," ")</f>
        <v xml:space="preserve"> </v>
      </c>
      <c r="G1147" s="34" t="str">
        <f>IFERROR(VLOOKUP($B1147,'Data '!$B:$H,7,0)," ")</f>
        <v xml:space="preserve"> </v>
      </c>
      <c r="H1147" s="34" t="str">
        <f>IFERROR(VLOOKUP($B1147,'Data '!$B:$S,18,0)," ")</f>
        <v xml:space="preserve"> </v>
      </c>
      <c r="I1147" s="43" t="str">
        <f>IFERROR(VLOOKUP(B1147,'Data '!$B:$G,6,0)," ")</f>
        <v xml:space="preserve"> </v>
      </c>
      <c r="J1147" s="50"/>
      <c r="K1147" s="50"/>
      <c r="L1147" s="50"/>
      <c r="M1147" s="53" t="str">
        <f t="shared" si="123"/>
        <v>0</v>
      </c>
      <c r="N1147" s="32" t="str">
        <f>IFERROR(VLOOKUP(B1147,'Data '!$B:$AN,39,0),"0")</f>
        <v>0</v>
      </c>
      <c r="O1147" s="37"/>
      <c r="P1147" s="37">
        <f t="shared" si="120"/>
        <v>0</v>
      </c>
      <c r="Q1147" s="50">
        <f t="shared" si="119"/>
        <v>0</v>
      </c>
      <c r="R1147" s="37">
        <f t="shared" si="121"/>
        <v>0</v>
      </c>
      <c r="S1147" s="38">
        <f t="shared" si="122"/>
        <v>0</v>
      </c>
    </row>
    <row r="1148" spans="1:19" x14ac:dyDescent="0.25">
      <c r="A1148" s="31">
        <f t="shared" si="118"/>
        <v>1147</v>
      </c>
      <c r="B1148" s="99"/>
      <c r="C1148" s="33" t="str">
        <f>IFERROR(VLOOKUP(B1148,'Data '!$B:$H,3,0)," ")</f>
        <v xml:space="preserve"> </v>
      </c>
      <c r="D1148" s="33" t="str">
        <f>IFERROR(VLOOKUP($B1148,'Data '!$B:$H,4,0)," ")</f>
        <v xml:space="preserve"> </v>
      </c>
      <c r="E1148" s="33" t="str">
        <f>IFERROR(VLOOKUP($B1148,'Data '!$B:$H,4,0)," ")</f>
        <v xml:space="preserve"> </v>
      </c>
      <c r="F1148" s="33" t="str">
        <f>IFERROR(VLOOKUP($B1148,'Data '!$B:$H,5,0)," ")</f>
        <v xml:space="preserve"> </v>
      </c>
      <c r="G1148" s="34" t="str">
        <f>IFERROR(VLOOKUP($B1148,'Data '!$B:$H,7,0)," ")</f>
        <v xml:space="preserve"> </v>
      </c>
      <c r="H1148" s="34" t="str">
        <f>IFERROR(VLOOKUP($B1148,'Data '!$B:$S,18,0)," ")</f>
        <v xml:space="preserve"> </v>
      </c>
      <c r="I1148" s="43" t="str">
        <f>IFERROR(VLOOKUP(B1148,'Data '!$B:$G,6,0)," ")</f>
        <v xml:space="preserve"> </v>
      </c>
      <c r="J1148" s="50"/>
      <c r="K1148" s="50"/>
      <c r="L1148" s="50"/>
      <c r="M1148" s="53" t="str">
        <f t="shared" si="123"/>
        <v>0</v>
      </c>
      <c r="N1148" s="32" t="str">
        <f>IFERROR(VLOOKUP(B1148,'Data '!$B:$AN,39,0),"0")</f>
        <v>0</v>
      </c>
      <c r="O1148" s="37"/>
      <c r="P1148" s="37">
        <f t="shared" si="120"/>
        <v>0</v>
      </c>
      <c r="Q1148" s="50">
        <f t="shared" si="119"/>
        <v>0</v>
      </c>
      <c r="R1148" s="37">
        <f t="shared" si="121"/>
        <v>0</v>
      </c>
      <c r="S1148" s="38">
        <f t="shared" si="122"/>
        <v>0</v>
      </c>
    </row>
    <row r="1149" spans="1:19" x14ac:dyDescent="0.25">
      <c r="A1149" s="31">
        <f t="shared" si="118"/>
        <v>1148</v>
      </c>
      <c r="B1149" s="99"/>
      <c r="C1149" s="33" t="str">
        <f>IFERROR(VLOOKUP(B1149,'Data '!$B:$H,3,0)," ")</f>
        <v xml:space="preserve"> </v>
      </c>
      <c r="D1149" s="33" t="str">
        <f>IFERROR(VLOOKUP($B1149,'Data '!$B:$H,4,0)," ")</f>
        <v xml:space="preserve"> </v>
      </c>
      <c r="E1149" s="33" t="str">
        <f>IFERROR(VLOOKUP($B1149,'Data '!$B:$H,4,0)," ")</f>
        <v xml:space="preserve"> </v>
      </c>
      <c r="F1149" s="33" t="str">
        <f>IFERROR(VLOOKUP($B1149,'Data '!$B:$H,5,0)," ")</f>
        <v xml:space="preserve"> </v>
      </c>
      <c r="G1149" s="34" t="str">
        <f>IFERROR(VLOOKUP($B1149,'Data '!$B:$H,7,0)," ")</f>
        <v xml:space="preserve"> </v>
      </c>
      <c r="H1149" s="34" t="str">
        <f>IFERROR(VLOOKUP($B1149,'Data '!$B:$S,18,0)," ")</f>
        <v xml:space="preserve"> </v>
      </c>
      <c r="I1149" s="43" t="str">
        <f>IFERROR(VLOOKUP(B1149,'Data '!$B:$G,6,0)," ")</f>
        <v xml:space="preserve"> </v>
      </c>
      <c r="J1149" s="50"/>
      <c r="K1149" s="50"/>
      <c r="L1149" s="50"/>
      <c r="M1149" s="53" t="str">
        <f t="shared" si="123"/>
        <v>0</v>
      </c>
      <c r="N1149" s="32" t="str">
        <f>IFERROR(VLOOKUP(B1149,'Data '!$B:$AN,39,0),"0")</f>
        <v>0</v>
      </c>
      <c r="O1149" s="37"/>
      <c r="P1149" s="37">
        <f t="shared" si="120"/>
        <v>0</v>
      </c>
      <c r="Q1149" s="50">
        <f t="shared" si="119"/>
        <v>0</v>
      </c>
      <c r="R1149" s="37">
        <f t="shared" si="121"/>
        <v>0</v>
      </c>
      <c r="S1149" s="38">
        <f t="shared" si="122"/>
        <v>0</v>
      </c>
    </row>
    <row r="1150" spans="1:19" x14ac:dyDescent="0.25">
      <c r="A1150" s="31">
        <f t="shared" si="118"/>
        <v>1149</v>
      </c>
      <c r="B1150" s="99"/>
      <c r="C1150" s="33" t="str">
        <f>IFERROR(VLOOKUP(B1150,'Data '!$B:$H,3,0)," ")</f>
        <v xml:space="preserve"> </v>
      </c>
      <c r="D1150" s="33" t="str">
        <f>IFERROR(VLOOKUP($B1150,'Data '!$B:$H,4,0)," ")</f>
        <v xml:space="preserve"> </v>
      </c>
      <c r="E1150" s="33" t="str">
        <f>IFERROR(VLOOKUP($B1150,'Data '!$B:$H,4,0)," ")</f>
        <v xml:space="preserve"> </v>
      </c>
      <c r="F1150" s="33" t="str">
        <f>IFERROR(VLOOKUP($B1150,'Data '!$B:$H,5,0)," ")</f>
        <v xml:space="preserve"> </v>
      </c>
      <c r="G1150" s="34" t="str">
        <f>IFERROR(VLOOKUP($B1150,'Data '!$B:$H,7,0)," ")</f>
        <v xml:space="preserve"> </v>
      </c>
      <c r="H1150" s="34" t="str">
        <f>IFERROR(VLOOKUP($B1150,'Data '!$B:$S,18,0)," ")</f>
        <v xml:space="preserve"> </v>
      </c>
      <c r="I1150" s="43" t="str">
        <f>IFERROR(VLOOKUP(B1150,'Data '!$B:$G,6,0)," ")</f>
        <v xml:space="preserve"> </v>
      </c>
      <c r="J1150" s="50"/>
      <c r="K1150" s="50"/>
      <c r="L1150" s="50"/>
      <c r="M1150" s="53" t="str">
        <f t="shared" si="123"/>
        <v>0</v>
      </c>
      <c r="N1150" s="32" t="str">
        <f>IFERROR(VLOOKUP(B1150,'Data '!$B:$AN,39,0),"0")</f>
        <v>0</v>
      </c>
      <c r="O1150" s="37"/>
      <c r="P1150" s="37">
        <f t="shared" si="120"/>
        <v>0</v>
      </c>
      <c r="Q1150" s="50">
        <f t="shared" si="119"/>
        <v>0</v>
      </c>
      <c r="R1150" s="37">
        <f t="shared" si="121"/>
        <v>0</v>
      </c>
      <c r="S1150" s="38">
        <f t="shared" si="122"/>
        <v>0</v>
      </c>
    </row>
    <row r="1151" spans="1:19" x14ac:dyDescent="0.25">
      <c r="A1151" s="31">
        <f t="shared" si="118"/>
        <v>1150</v>
      </c>
      <c r="B1151" s="99"/>
      <c r="C1151" s="33" t="str">
        <f>IFERROR(VLOOKUP(B1151,'Data '!$B:$H,3,0)," ")</f>
        <v xml:space="preserve"> </v>
      </c>
      <c r="D1151" s="33" t="str">
        <f>IFERROR(VLOOKUP($B1151,'Data '!$B:$H,4,0)," ")</f>
        <v xml:space="preserve"> </v>
      </c>
      <c r="E1151" s="33" t="str">
        <f>IFERROR(VLOOKUP($B1151,'Data '!$B:$H,4,0)," ")</f>
        <v xml:space="preserve"> </v>
      </c>
      <c r="F1151" s="33" t="str">
        <f>IFERROR(VLOOKUP($B1151,'Data '!$B:$H,5,0)," ")</f>
        <v xml:space="preserve"> </v>
      </c>
      <c r="G1151" s="34" t="str">
        <f>IFERROR(VLOOKUP($B1151,'Data '!$B:$H,7,0)," ")</f>
        <v xml:space="preserve"> </v>
      </c>
      <c r="H1151" s="34" t="str">
        <f>IFERROR(VLOOKUP($B1151,'Data '!$B:$S,18,0)," ")</f>
        <v xml:space="preserve"> </v>
      </c>
      <c r="I1151" s="43" t="str">
        <f>IFERROR(VLOOKUP(B1151,'Data '!$B:$G,6,0)," ")</f>
        <v xml:space="preserve"> </v>
      </c>
      <c r="J1151" s="50"/>
      <c r="K1151" s="50"/>
      <c r="L1151" s="50"/>
      <c r="M1151" s="53" t="str">
        <f t="shared" si="123"/>
        <v>0</v>
      </c>
      <c r="N1151" s="32" t="str">
        <f>IFERROR(VLOOKUP(B1151,'Data '!$B:$AN,39,0),"0")</f>
        <v>0</v>
      </c>
      <c r="O1151" s="37"/>
      <c r="P1151" s="37">
        <f t="shared" si="120"/>
        <v>0</v>
      </c>
      <c r="Q1151" s="50">
        <f t="shared" si="119"/>
        <v>0</v>
      </c>
      <c r="R1151" s="37">
        <f t="shared" si="121"/>
        <v>0</v>
      </c>
      <c r="S1151" s="38">
        <f t="shared" si="122"/>
        <v>0</v>
      </c>
    </row>
    <row r="1152" spans="1:19" x14ac:dyDescent="0.25">
      <c r="A1152" s="31">
        <f t="shared" si="118"/>
        <v>1151</v>
      </c>
      <c r="B1152" s="99"/>
      <c r="C1152" s="33" t="str">
        <f>IFERROR(VLOOKUP(B1152,'Data '!$B:$H,3,0)," ")</f>
        <v xml:space="preserve"> </v>
      </c>
      <c r="D1152" s="33" t="str">
        <f>IFERROR(VLOOKUP($B1152,'Data '!$B:$H,4,0)," ")</f>
        <v xml:space="preserve"> </v>
      </c>
      <c r="E1152" s="33" t="str">
        <f>IFERROR(VLOOKUP($B1152,'Data '!$B:$H,4,0)," ")</f>
        <v xml:space="preserve"> </v>
      </c>
      <c r="F1152" s="33" t="str">
        <f>IFERROR(VLOOKUP($B1152,'Data '!$B:$H,5,0)," ")</f>
        <v xml:space="preserve"> </v>
      </c>
      <c r="G1152" s="34" t="str">
        <f>IFERROR(VLOOKUP($B1152,'Data '!$B:$H,7,0)," ")</f>
        <v xml:space="preserve"> </v>
      </c>
      <c r="H1152" s="34" t="str">
        <f>IFERROR(VLOOKUP($B1152,'Data '!$B:$S,18,0)," ")</f>
        <v xml:space="preserve"> </v>
      </c>
      <c r="I1152" s="43" t="str">
        <f>IFERROR(VLOOKUP(B1152,'Data '!$B:$G,6,0)," ")</f>
        <v xml:space="preserve"> </v>
      </c>
      <c r="J1152" s="50"/>
      <c r="K1152" s="50"/>
      <c r="L1152" s="50"/>
      <c r="M1152" s="53" t="str">
        <f t="shared" si="123"/>
        <v>0</v>
      </c>
      <c r="N1152" s="32" t="str">
        <f>IFERROR(VLOOKUP(B1152,'Data '!$B:$AN,39,0),"0")</f>
        <v>0</v>
      </c>
      <c r="O1152" s="37"/>
      <c r="P1152" s="37">
        <f t="shared" si="120"/>
        <v>0</v>
      </c>
      <c r="Q1152" s="50">
        <f t="shared" si="119"/>
        <v>0</v>
      </c>
      <c r="R1152" s="37">
        <f t="shared" si="121"/>
        <v>0</v>
      </c>
      <c r="S1152" s="38">
        <f t="shared" si="122"/>
        <v>0</v>
      </c>
    </row>
    <row r="1153" spans="1:19" x14ac:dyDescent="0.25">
      <c r="A1153" s="31">
        <f t="shared" ref="A1153:A1216" si="124">ROW()-1</f>
        <v>1152</v>
      </c>
      <c r="B1153" s="99"/>
      <c r="C1153" s="33" t="str">
        <f>IFERROR(VLOOKUP(B1153,'Data '!$B:$H,3,0)," ")</f>
        <v xml:space="preserve"> </v>
      </c>
      <c r="D1153" s="33" t="str">
        <f>IFERROR(VLOOKUP($B1153,'Data '!$B:$H,4,0)," ")</f>
        <v xml:space="preserve"> </v>
      </c>
      <c r="E1153" s="33" t="str">
        <f>IFERROR(VLOOKUP($B1153,'Data '!$B:$H,4,0)," ")</f>
        <v xml:space="preserve"> </v>
      </c>
      <c r="F1153" s="33" t="str">
        <f>IFERROR(VLOOKUP($B1153,'Data '!$B:$H,5,0)," ")</f>
        <v xml:space="preserve"> </v>
      </c>
      <c r="G1153" s="34" t="str">
        <f>IFERROR(VLOOKUP($B1153,'Data '!$B:$H,7,0)," ")</f>
        <v xml:space="preserve"> </v>
      </c>
      <c r="H1153" s="34" t="str">
        <f>IFERROR(VLOOKUP($B1153,'Data '!$B:$S,18,0)," ")</f>
        <v xml:space="preserve"> </v>
      </c>
      <c r="I1153" s="43" t="str">
        <f>IFERROR(VLOOKUP(B1153,'Data '!$B:$G,6,0)," ")</f>
        <v xml:space="preserve"> </v>
      </c>
      <c r="J1153" s="50"/>
      <c r="K1153" s="50"/>
      <c r="L1153" s="50"/>
      <c r="M1153" s="53" t="str">
        <f t="shared" si="123"/>
        <v>0</v>
      </c>
      <c r="N1153" s="32" t="str">
        <f>IFERROR(VLOOKUP(B1153,'Data '!$B:$AN,39,0),"0")</f>
        <v>0</v>
      </c>
      <c r="O1153" s="37"/>
      <c r="P1153" s="37">
        <f t="shared" si="120"/>
        <v>0</v>
      </c>
      <c r="Q1153" s="50">
        <f t="shared" ref="Q1153:Q1216" si="125">N1153-SUM(O1153:P1153)</f>
        <v>0</v>
      </c>
      <c r="R1153" s="37">
        <f t="shared" si="121"/>
        <v>0</v>
      </c>
      <c r="S1153" s="38">
        <f t="shared" si="122"/>
        <v>0</v>
      </c>
    </row>
    <row r="1154" spans="1:19" x14ac:dyDescent="0.25">
      <c r="A1154" s="31">
        <f t="shared" si="124"/>
        <v>1153</v>
      </c>
      <c r="B1154" s="99"/>
      <c r="C1154" s="33" t="str">
        <f>IFERROR(VLOOKUP(B1154,'Data '!$B:$H,3,0)," ")</f>
        <v xml:space="preserve"> </v>
      </c>
      <c r="D1154" s="33" t="str">
        <f>IFERROR(VLOOKUP($B1154,'Data '!$B:$H,4,0)," ")</f>
        <v xml:space="preserve"> </v>
      </c>
      <c r="E1154" s="33" t="str">
        <f>IFERROR(VLOOKUP($B1154,'Data '!$B:$H,4,0)," ")</f>
        <v xml:space="preserve"> </v>
      </c>
      <c r="F1154" s="33" t="str">
        <f>IFERROR(VLOOKUP($B1154,'Data '!$B:$H,5,0)," ")</f>
        <v xml:space="preserve"> </v>
      </c>
      <c r="G1154" s="34" t="str">
        <f>IFERROR(VLOOKUP($B1154,'Data '!$B:$H,7,0)," ")</f>
        <v xml:space="preserve"> </v>
      </c>
      <c r="H1154" s="34" t="str">
        <f>IFERROR(VLOOKUP($B1154,'Data '!$B:$S,18,0)," ")</f>
        <v xml:space="preserve"> </v>
      </c>
      <c r="I1154" s="43" t="str">
        <f>IFERROR(VLOOKUP(B1154,'Data '!$B:$G,6,0)," ")</f>
        <v xml:space="preserve"> </v>
      </c>
      <c r="J1154" s="50"/>
      <c r="K1154" s="50"/>
      <c r="L1154" s="50"/>
      <c r="M1154" s="53" t="str">
        <f t="shared" si="123"/>
        <v>0</v>
      </c>
      <c r="N1154" s="32" t="str">
        <f>IFERROR(VLOOKUP(B1154,'Data '!$B:$AN,39,0),"0")</f>
        <v>0</v>
      </c>
      <c r="O1154" s="37"/>
      <c r="P1154" s="37">
        <f t="shared" ref="P1154:P1217" si="126">SUMIFS($M:$M,$J:$J,$Y$1,$B:$B,$B1154)</f>
        <v>0</v>
      </c>
      <c r="Q1154" s="50">
        <f t="shared" si="125"/>
        <v>0</v>
      </c>
      <c r="R1154" s="37">
        <f t="shared" ref="R1154:R1217" si="127">SUMIFS($M:$M,$J:$J,$Z$1,$B:$B,$B1154)</f>
        <v>0</v>
      </c>
      <c r="S1154" s="38">
        <f t="shared" ref="S1154:S1217" si="128">SUMIFS($M:$M,$J:$J,$AA$1,$B:$B,$B1154)</f>
        <v>0</v>
      </c>
    </row>
    <row r="1155" spans="1:19" x14ac:dyDescent="0.25">
      <c r="A1155" s="31">
        <f t="shared" si="124"/>
        <v>1154</v>
      </c>
      <c r="B1155" s="99"/>
      <c r="C1155" s="33" t="str">
        <f>IFERROR(VLOOKUP(B1155,'Data '!$B:$H,3,0)," ")</f>
        <v xml:space="preserve"> </v>
      </c>
      <c r="D1155" s="33" t="str">
        <f>IFERROR(VLOOKUP($B1155,'Data '!$B:$H,4,0)," ")</f>
        <v xml:space="preserve"> </v>
      </c>
      <c r="E1155" s="33" t="str">
        <f>IFERROR(VLOOKUP($B1155,'Data '!$B:$H,4,0)," ")</f>
        <v xml:space="preserve"> </v>
      </c>
      <c r="F1155" s="33" t="str">
        <f>IFERROR(VLOOKUP($B1155,'Data '!$B:$H,5,0)," ")</f>
        <v xml:space="preserve"> </v>
      </c>
      <c r="G1155" s="34" t="str">
        <f>IFERROR(VLOOKUP($B1155,'Data '!$B:$H,7,0)," ")</f>
        <v xml:space="preserve"> </v>
      </c>
      <c r="H1155" s="34" t="str">
        <f>IFERROR(VLOOKUP($B1155,'Data '!$B:$S,18,0)," ")</f>
        <v xml:space="preserve"> </v>
      </c>
      <c r="I1155" s="43" t="str">
        <f>IFERROR(VLOOKUP(B1155,'Data '!$B:$G,6,0)," ")</f>
        <v xml:space="preserve"> </v>
      </c>
      <c r="J1155" s="50"/>
      <c r="K1155" s="50"/>
      <c r="L1155" s="50"/>
      <c r="M1155" s="53" t="str">
        <f t="shared" ref="M1155:M1218" si="129">IF(J1155=$Z$1,((L1155-K1155)+1),IF(I1155=1,NETWORKDAYS.INTL(K1155,L1155,7),IF(I1155=2,NETWORKDAYS.INTL(K1155,L1155,16),"0")))</f>
        <v>0</v>
      </c>
      <c r="N1155" s="32" t="str">
        <f>IFERROR(VLOOKUP(B1155,'Data '!$B:$AN,39,0),"0")</f>
        <v>0</v>
      </c>
      <c r="O1155" s="37"/>
      <c r="P1155" s="37">
        <f t="shared" si="126"/>
        <v>0</v>
      </c>
      <c r="Q1155" s="50">
        <f t="shared" si="125"/>
        <v>0</v>
      </c>
      <c r="R1155" s="37">
        <f t="shared" si="127"/>
        <v>0</v>
      </c>
      <c r="S1155" s="38">
        <f t="shared" si="128"/>
        <v>0</v>
      </c>
    </row>
    <row r="1156" spans="1:19" x14ac:dyDescent="0.25">
      <c r="A1156" s="31">
        <f t="shared" si="124"/>
        <v>1155</v>
      </c>
      <c r="B1156" s="99"/>
      <c r="C1156" s="33" t="str">
        <f>IFERROR(VLOOKUP(B1156,'Data '!$B:$H,3,0)," ")</f>
        <v xml:space="preserve"> </v>
      </c>
      <c r="D1156" s="33" t="str">
        <f>IFERROR(VLOOKUP($B1156,'Data '!$B:$H,4,0)," ")</f>
        <v xml:space="preserve"> </v>
      </c>
      <c r="E1156" s="33" t="str">
        <f>IFERROR(VLOOKUP($B1156,'Data '!$B:$H,4,0)," ")</f>
        <v xml:space="preserve"> </v>
      </c>
      <c r="F1156" s="33" t="str">
        <f>IFERROR(VLOOKUP($B1156,'Data '!$B:$H,5,0)," ")</f>
        <v xml:space="preserve"> </v>
      </c>
      <c r="G1156" s="34" t="str">
        <f>IFERROR(VLOOKUP($B1156,'Data '!$B:$H,7,0)," ")</f>
        <v xml:space="preserve"> </v>
      </c>
      <c r="H1156" s="34" t="str">
        <f>IFERROR(VLOOKUP($B1156,'Data '!$B:$S,18,0)," ")</f>
        <v xml:space="preserve"> </v>
      </c>
      <c r="I1156" s="43" t="str">
        <f>IFERROR(VLOOKUP(B1156,'Data '!$B:$G,6,0)," ")</f>
        <v xml:space="preserve"> </v>
      </c>
      <c r="J1156" s="50"/>
      <c r="K1156" s="50"/>
      <c r="L1156" s="50"/>
      <c r="M1156" s="53" t="str">
        <f t="shared" si="129"/>
        <v>0</v>
      </c>
      <c r="N1156" s="32" t="str">
        <f>IFERROR(VLOOKUP(B1156,'Data '!$B:$AN,39,0),"0")</f>
        <v>0</v>
      </c>
      <c r="O1156" s="37"/>
      <c r="P1156" s="37">
        <f t="shared" si="126"/>
        <v>0</v>
      </c>
      <c r="Q1156" s="50">
        <f t="shared" si="125"/>
        <v>0</v>
      </c>
      <c r="R1156" s="37">
        <f t="shared" si="127"/>
        <v>0</v>
      </c>
      <c r="S1156" s="38">
        <f t="shared" si="128"/>
        <v>0</v>
      </c>
    </row>
    <row r="1157" spans="1:19" x14ac:dyDescent="0.25">
      <c r="A1157" s="31">
        <f t="shared" si="124"/>
        <v>1156</v>
      </c>
      <c r="B1157" s="99"/>
      <c r="C1157" s="33" t="str">
        <f>IFERROR(VLOOKUP(B1157,'Data '!$B:$H,3,0)," ")</f>
        <v xml:space="preserve"> </v>
      </c>
      <c r="D1157" s="33" t="str">
        <f>IFERROR(VLOOKUP($B1157,'Data '!$B:$H,4,0)," ")</f>
        <v xml:space="preserve"> </v>
      </c>
      <c r="E1157" s="33" t="str">
        <f>IFERROR(VLOOKUP($B1157,'Data '!$B:$H,4,0)," ")</f>
        <v xml:space="preserve"> </v>
      </c>
      <c r="F1157" s="33" t="str">
        <f>IFERROR(VLOOKUP($B1157,'Data '!$B:$H,5,0)," ")</f>
        <v xml:space="preserve"> </v>
      </c>
      <c r="G1157" s="34" t="str">
        <f>IFERROR(VLOOKUP($B1157,'Data '!$B:$H,7,0)," ")</f>
        <v xml:space="preserve"> </v>
      </c>
      <c r="H1157" s="34" t="str">
        <f>IFERROR(VLOOKUP($B1157,'Data '!$B:$S,18,0)," ")</f>
        <v xml:space="preserve"> </v>
      </c>
      <c r="I1157" s="43" t="str">
        <f>IFERROR(VLOOKUP(B1157,'Data '!$B:$G,6,0)," ")</f>
        <v xml:space="preserve"> </v>
      </c>
      <c r="J1157" s="50"/>
      <c r="K1157" s="50"/>
      <c r="L1157" s="50"/>
      <c r="M1157" s="53" t="str">
        <f t="shared" si="129"/>
        <v>0</v>
      </c>
      <c r="N1157" s="32" t="str">
        <f>IFERROR(VLOOKUP(B1157,'Data '!$B:$AN,39,0),"0")</f>
        <v>0</v>
      </c>
      <c r="O1157" s="37"/>
      <c r="P1157" s="37">
        <f t="shared" si="126"/>
        <v>0</v>
      </c>
      <c r="Q1157" s="50">
        <f t="shared" si="125"/>
        <v>0</v>
      </c>
      <c r="R1157" s="37">
        <f t="shared" si="127"/>
        <v>0</v>
      </c>
      <c r="S1157" s="38">
        <f t="shared" si="128"/>
        <v>0</v>
      </c>
    </row>
    <row r="1158" spans="1:19" x14ac:dyDescent="0.25">
      <c r="A1158" s="31">
        <f t="shared" si="124"/>
        <v>1157</v>
      </c>
      <c r="B1158" s="99"/>
      <c r="C1158" s="33" t="str">
        <f>IFERROR(VLOOKUP(B1158,'Data '!$B:$H,3,0)," ")</f>
        <v xml:space="preserve"> </v>
      </c>
      <c r="D1158" s="33" t="str">
        <f>IFERROR(VLOOKUP($B1158,'Data '!$B:$H,4,0)," ")</f>
        <v xml:space="preserve"> </v>
      </c>
      <c r="E1158" s="33" t="str">
        <f>IFERROR(VLOOKUP($B1158,'Data '!$B:$H,4,0)," ")</f>
        <v xml:space="preserve"> </v>
      </c>
      <c r="F1158" s="33" t="str">
        <f>IFERROR(VLOOKUP($B1158,'Data '!$B:$H,5,0)," ")</f>
        <v xml:space="preserve"> </v>
      </c>
      <c r="G1158" s="34" t="str">
        <f>IFERROR(VLOOKUP($B1158,'Data '!$B:$H,7,0)," ")</f>
        <v xml:space="preserve"> </v>
      </c>
      <c r="H1158" s="34" t="str">
        <f>IFERROR(VLOOKUP($B1158,'Data '!$B:$S,18,0)," ")</f>
        <v xml:space="preserve"> </v>
      </c>
      <c r="I1158" s="43" t="str">
        <f>IFERROR(VLOOKUP(B1158,'Data '!$B:$G,6,0)," ")</f>
        <v xml:space="preserve"> </v>
      </c>
      <c r="J1158" s="50"/>
      <c r="K1158" s="50"/>
      <c r="L1158" s="50"/>
      <c r="M1158" s="53" t="str">
        <f t="shared" si="129"/>
        <v>0</v>
      </c>
      <c r="N1158" s="32" t="str">
        <f>IFERROR(VLOOKUP(B1158,'Data '!$B:$AN,39,0),"0")</f>
        <v>0</v>
      </c>
      <c r="O1158" s="37"/>
      <c r="P1158" s="37">
        <f t="shared" si="126"/>
        <v>0</v>
      </c>
      <c r="Q1158" s="50">
        <f t="shared" si="125"/>
        <v>0</v>
      </c>
      <c r="R1158" s="37">
        <f t="shared" si="127"/>
        <v>0</v>
      </c>
      <c r="S1158" s="38">
        <f t="shared" si="128"/>
        <v>0</v>
      </c>
    </row>
    <row r="1159" spans="1:19" x14ac:dyDescent="0.25">
      <c r="A1159" s="31">
        <f t="shared" si="124"/>
        <v>1158</v>
      </c>
      <c r="B1159" s="99"/>
      <c r="C1159" s="33" t="str">
        <f>IFERROR(VLOOKUP(B1159,'Data '!$B:$H,3,0)," ")</f>
        <v xml:space="preserve"> </v>
      </c>
      <c r="D1159" s="33" t="str">
        <f>IFERROR(VLOOKUP($B1159,'Data '!$B:$H,4,0)," ")</f>
        <v xml:space="preserve"> </v>
      </c>
      <c r="E1159" s="33" t="str">
        <f>IFERROR(VLOOKUP($B1159,'Data '!$B:$H,4,0)," ")</f>
        <v xml:space="preserve"> </v>
      </c>
      <c r="F1159" s="33" t="str">
        <f>IFERROR(VLOOKUP($B1159,'Data '!$B:$H,5,0)," ")</f>
        <v xml:space="preserve"> </v>
      </c>
      <c r="G1159" s="34" t="str">
        <f>IFERROR(VLOOKUP($B1159,'Data '!$B:$H,7,0)," ")</f>
        <v xml:space="preserve"> </v>
      </c>
      <c r="H1159" s="34" t="str">
        <f>IFERROR(VLOOKUP($B1159,'Data '!$B:$S,18,0)," ")</f>
        <v xml:space="preserve"> </v>
      </c>
      <c r="I1159" s="43" t="str">
        <f>IFERROR(VLOOKUP(B1159,'Data '!$B:$G,6,0)," ")</f>
        <v xml:space="preserve"> </v>
      </c>
      <c r="J1159" s="50"/>
      <c r="K1159" s="50"/>
      <c r="L1159" s="50"/>
      <c r="M1159" s="53" t="str">
        <f t="shared" si="129"/>
        <v>0</v>
      </c>
      <c r="N1159" s="32" t="str">
        <f>IFERROR(VLOOKUP(B1159,'Data '!$B:$AN,39,0),"0")</f>
        <v>0</v>
      </c>
      <c r="O1159" s="37"/>
      <c r="P1159" s="37">
        <f t="shared" si="126"/>
        <v>0</v>
      </c>
      <c r="Q1159" s="50">
        <f t="shared" si="125"/>
        <v>0</v>
      </c>
      <c r="R1159" s="37">
        <f t="shared" si="127"/>
        <v>0</v>
      </c>
      <c r="S1159" s="38">
        <f t="shared" si="128"/>
        <v>0</v>
      </c>
    </row>
    <row r="1160" spans="1:19" x14ac:dyDescent="0.25">
      <c r="A1160" s="31">
        <f t="shared" si="124"/>
        <v>1159</v>
      </c>
      <c r="B1160" s="99"/>
      <c r="C1160" s="33" t="str">
        <f>IFERROR(VLOOKUP(B1160,'Data '!$B:$H,3,0)," ")</f>
        <v xml:space="preserve"> </v>
      </c>
      <c r="D1160" s="33" t="str">
        <f>IFERROR(VLOOKUP($B1160,'Data '!$B:$H,4,0)," ")</f>
        <v xml:space="preserve"> </v>
      </c>
      <c r="E1160" s="33" t="str">
        <f>IFERROR(VLOOKUP($B1160,'Data '!$B:$H,4,0)," ")</f>
        <v xml:space="preserve"> </v>
      </c>
      <c r="F1160" s="33" t="str">
        <f>IFERROR(VLOOKUP($B1160,'Data '!$B:$H,5,0)," ")</f>
        <v xml:space="preserve"> </v>
      </c>
      <c r="G1160" s="34" t="str">
        <f>IFERROR(VLOOKUP($B1160,'Data '!$B:$H,7,0)," ")</f>
        <v xml:space="preserve"> </v>
      </c>
      <c r="H1160" s="34" t="str">
        <f>IFERROR(VLOOKUP($B1160,'Data '!$B:$S,18,0)," ")</f>
        <v xml:space="preserve"> </v>
      </c>
      <c r="I1160" s="43" t="str">
        <f>IFERROR(VLOOKUP(B1160,'Data '!$B:$G,6,0)," ")</f>
        <v xml:space="preserve"> </v>
      </c>
      <c r="J1160" s="50"/>
      <c r="K1160" s="50"/>
      <c r="L1160" s="50"/>
      <c r="M1160" s="53" t="str">
        <f t="shared" si="129"/>
        <v>0</v>
      </c>
      <c r="N1160" s="32" t="str">
        <f>IFERROR(VLOOKUP(B1160,'Data '!$B:$AN,39,0),"0")</f>
        <v>0</v>
      </c>
      <c r="O1160" s="37"/>
      <c r="P1160" s="37">
        <f t="shared" si="126"/>
        <v>0</v>
      </c>
      <c r="Q1160" s="50">
        <f t="shared" si="125"/>
        <v>0</v>
      </c>
      <c r="R1160" s="37">
        <f t="shared" si="127"/>
        <v>0</v>
      </c>
      <c r="S1160" s="38">
        <f t="shared" si="128"/>
        <v>0</v>
      </c>
    </row>
    <row r="1161" spans="1:19" x14ac:dyDescent="0.25">
      <c r="A1161" s="31">
        <f t="shared" si="124"/>
        <v>1160</v>
      </c>
      <c r="B1161" s="99"/>
      <c r="C1161" s="33" t="str">
        <f>IFERROR(VLOOKUP(B1161,'Data '!$B:$H,3,0)," ")</f>
        <v xml:space="preserve"> </v>
      </c>
      <c r="D1161" s="33" t="str">
        <f>IFERROR(VLOOKUP($B1161,'Data '!$B:$H,4,0)," ")</f>
        <v xml:space="preserve"> </v>
      </c>
      <c r="E1161" s="33" t="str">
        <f>IFERROR(VLOOKUP($B1161,'Data '!$B:$H,4,0)," ")</f>
        <v xml:space="preserve"> </v>
      </c>
      <c r="F1161" s="33" t="str">
        <f>IFERROR(VLOOKUP($B1161,'Data '!$B:$H,5,0)," ")</f>
        <v xml:space="preserve"> </v>
      </c>
      <c r="G1161" s="34" t="str">
        <f>IFERROR(VLOOKUP($B1161,'Data '!$B:$H,7,0)," ")</f>
        <v xml:space="preserve"> </v>
      </c>
      <c r="H1161" s="34" t="str">
        <f>IFERROR(VLOOKUP($B1161,'Data '!$B:$S,18,0)," ")</f>
        <v xml:space="preserve"> </v>
      </c>
      <c r="I1161" s="43" t="str">
        <f>IFERROR(VLOOKUP(B1161,'Data '!$B:$G,6,0)," ")</f>
        <v xml:space="preserve"> </v>
      </c>
      <c r="J1161" s="50"/>
      <c r="K1161" s="50"/>
      <c r="L1161" s="50"/>
      <c r="M1161" s="53" t="str">
        <f t="shared" si="129"/>
        <v>0</v>
      </c>
      <c r="N1161" s="32" t="str">
        <f>IFERROR(VLOOKUP(B1161,'Data '!$B:$AN,39,0),"0")</f>
        <v>0</v>
      </c>
      <c r="O1161" s="37"/>
      <c r="P1161" s="37">
        <f t="shared" si="126"/>
        <v>0</v>
      </c>
      <c r="Q1161" s="50">
        <f t="shared" si="125"/>
        <v>0</v>
      </c>
      <c r="R1161" s="37">
        <f t="shared" si="127"/>
        <v>0</v>
      </c>
      <c r="S1161" s="38">
        <f t="shared" si="128"/>
        <v>0</v>
      </c>
    </row>
    <row r="1162" spans="1:19" x14ac:dyDescent="0.25">
      <c r="A1162" s="31">
        <f t="shared" si="124"/>
        <v>1161</v>
      </c>
      <c r="B1162" s="99"/>
      <c r="C1162" s="33" t="str">
        <f>IFERROR(VLOOKUP(B1162,'Data '!$B:$H,3,0)," ")</f>
        <v xml:space="preserve"> </v>
      </c>
      <c r="D1162" s="33" t="str">
        <f>IFERROR(VLOOKUP($B1162,'Data '!$B:$H,4,0)," ")</f>
        <v xml:space="preserve"> </v>
      </c>
      <c r="E1162" s="33" t="str">
        <f>IFERROR(VLOOKUP($B1162,'Data '!$B:$H,4,0)," ")</f>
        <v xml:space="preserve"> </v>
      </c>
      <c r="F1162" s="33" t="str">
        <f>IFERROR(VLOOKUP($B1162,'Data '!$B:$H,5,0)," ")</f>
        <v xml:space="preserve"> </v>
      </c>
      <c r="G1162" s="34" t="str">
        <f>IFERROR(VLOOKUP($B1162,'Data '!$B:$H,7,0)," ")</f>
        <v xml:space="preserve"> </v>
      </c>
      <c r="H1162" s="34" t="str">
        <f>IFERROR(VLOOKUP($B1162,'Data '!$B:$S,18,0)," ")</f>
        <v xml:space="preserve"> </v>
      </c>
      <c r="I1162" s="43" t="str">
        <f>IFERROR(VLOOKUP(B1162,'Data '!$B:$G,6,0)," ")</f>
        <v xml:space="preserve"> </v>
      </c>
      <c r="J1162" s="50"/>
      <c r="K1162" s="50"/>
      <c r="L1162" s="50"/>
      <c r="M1162" s="53" t="str">
        <f t="shared" si="129"/>
        <v>0</v>
      </c>
      <c r="N1162" s="32" t="str">
        <f>IFERROR(VLOOKUP(B1162,'Data '!$B:$AN,39,0),"0")</f>
        <v>0</v>
      </c>
      <c r="O1162" s="37"/>
      <c r="P1162" s="37">
        <f t="shared" si="126"/>
        <v>0</v>
      </c>
      <c r="Q1162" s="50">
        <f t="shared" si="125"/>
        <v>0</v>
      </c>
      <c r="R1162" s="37">
        <f t="shared" si="127"/>
        <v>0</v>
      </c>
      <c r="S1162" s="38">
        <f t="shared" si="128"/>
        <v>0</v>
      </c>
    </row>
    <row r="1163" spans="1:19" x14ac:dyDescent="0.25">
      <c r="A1163" s="31">
        <f t="shared" si="124"/>
        <v>1162</v>
      </c>
      <c r="B1163" s="99"/>
      <c r="C1163" s="33" t="str">
        <f>IFERROR(VLOOKUP(B1163,'Data '!$B:$H,3,0)," ")</f>
        <v xml:space="preserve"> </v>
      </c>
      <c r="D1163" s="33" t="str">
        <f>IFERROR(VLOOKUP($B1163,'Data '!$B:$H,4,0)," ")</f>
        <v xml:space="preserve"> </v>
      </c>
      <c r="E1163" s="33" t="str">
        <f>IFERROR(VLOOKUP($B1163,'Data '!$B:$H,4,0)," ")</f>
        <v xml:space="preserve"> </v>
      </c>
      <c r="F1163" s="33" t="str">
        <f>IFERROR(VLOOKUP($B1163,'Data '!$B:$H,5,0)," ")</f>
        <v xml:space="preserve"> </v>
      </c>
      <c r="G1163" s="34" t="str">
        <f>IFERROR(VLOOKUP($B1163,'Data '!$B:$H,7,0)," ")</f>
        <v xml:space="preserve"> </v>
      </c>
      <c r="H1163" s="34" t="str">
        <f>IFERROR(VLOOKUP($B1163,'Data '!$B:$S,18,0)," ")</f>
        <v xml:space="preserve"> </v>
      </c>
      <c r="I1163" s="43" t="str">
        <f>IFERROR(VLOOKUP(B1163,'Data '!$B:$G,6,0)," ")</f>
        <v xml:space="preserve"> </v>
      </c>
      <c r="J1163" s="50"/>
      <c r="K1163" s="50"/>
      <c r="L1163" s="50"/>
      <c r="M1163" s="53" t="str">
        <f t="shared" si="129"/>
        <v>0</v>
      </c>
      <c r="N1163" s="32" t="str">
        <f>IFERROR(VLOOKUP(B1163,'Data '!$B:$AN,39,0),"0")</f>
        <v>0</v>
      </c>
      <c r="O1163" s="37"/>
      <c r="P1163" s="37">
        <f t="shared" si="126"/>
        <v>0</v>
      </c>
      <c r="Q1163" s="50">
        <f t="shared" si="125"/>
        <v>0</v>
      </c>
      <c r="R1163" s="37">
        <f t="shared" si="127"/>
        <v>0</v>
      </c>
      <c r="S1163" s="38">
        <f t="shared" si="128"/>
        <v>0</v>
      </c>
    </row>
    <row r="1164" spans="1:19" x14ac:dyDescent="0.25">
      <c r="A1164" s="31">
        <f t="shared" si="124"/>
        <v>1163</v>
      </c>
      <c r="B1164" s="99"/>
      <c r="C1164" s="33" t="str">
        <f>IFERROR(VLOOKUP(B1164,'Data '!$B:$H,3,0)," ")</f>
        <v xml:space="preserve"> </v>
      </c>
      <c r="D1164" s="33" t="str">
        <f>IFERROR(VLOOKUP($B1164,'Data '!$B:$H,4,0)," ")</f>
        <v xml:space="preserve"> </v>
      </c>
      <c r="E1164" s="33" t="str">
        <f>IFERROR(VLOOKUP($B1164,'Data '!$B:$H,4,0)," ")</f>
        <v xml:space="preserve"> </v>
      </c>
      <c r="F1164" s="33" t="str">
        <f>IFERROR(VLOOKUP($B1164,'Data '!$B:$H,5,0)," ")</f>
        <v xml:space="preserve"> </v>
      </c>
      <c r="G1164" s="34" t="str">
        <f>IFERROR(VLOOKUP($B1164,'Data '!$B:$H,7,0)," ")</f>
        <v xml:space="preserve"> </v>
      </c>
      <c r="H1164" s="34" t="str">
        <f>IFERROR(VLOOKUP($B1164,'Data '!$B:$S,18,0)," ")</f>
        <v xml:space="preserve"> </v>
      </c>
      <c r="I1164" s="43" t="str">
        <f>IFERROR(VLOOKUP(B1164,'Data '!$B:$G,6,0)," ")</f>
        <v xml:space="preserve"> </v>
      </c>
      <c r="J1164" s="50"/>
      <c r="K1164" s="50"/>
      <c r="L1164" s="50"/>
      <c r="M1164" s="53" t="str">
        <f t="shared" si="129"/>
        <v>0</v>
      </c>
      <c r="N1164" s="32" t="str">
        <f>IFERROR(VLOOKUP(B1164,'Data '!$B:$AN,39,0),"0")</f>
        <v>0</v>
      </c>
      <c r="O1164" s="37"/>
      <c r="P1164" s="37">
        <f t="shared" si="126"/>
        <v>0</v>
      </c>
      <c r="Q1164" s="50">
        <f t="shared" si="125"/>
        <v>0</v>
      </c>
      <c r="R1164" s="37">
        <f t="shared" si="127"/>
        <v>0</v>
      </c>
      <c r="S1164" s="38">
        <f t="shared" si="128"/>
        <v>0</v>
      </c>
    </row>
    <row r="1165" spans="1:19" x14ac:dyDescent="0.25">
      <c r="A1165" s="31">
        <f t="shared" si="124"/>
        <v>1164</v>
      </c>
      <c r="B1165" s="99"/>
      <c r="C1165" s="33" t="str">
        <f>IFERROR(VLOOKUP(B1165,'Data '!$B:$H,3,0)," ")</f>
        <v xml:space="preserve"> </v>
      </c>
      <c r="D1165" s="33" t="str">
        <f>IFERROR(VLOOKUP($B1165,'Data '!$B:$H,4,0)," ")</f>
        <v xml:space="preserve"> </v>
      </c>
      <c r="E1165" s="33" t="str">
        <f>IFERROR(VLOOKUP($B1165,'Data '!$B:$H,4,0)," ")</f>
        <v xml:space="preserve"> </v>
      </c>
      <c r="F1165" s="33" t="str">
        <f>IFERROR(VLOOKUP($B1165,'Data '!$B:$H,5,0)," ")</f>
        <v xml:space="preserve"> </v>
      </c>
      <c r="G1165" s="34" t="str">
        <f>IFERROR(VLOOKUP($B1165,'Data '!$B:$H,7,0)," ")</f>
        <v xml:space="preserve"> </v>
      </c>
      <c r="H1165" s="34" t="str">
        <f>IFERROR(VLOOKUP($B1165,'Data '!$B:$S,18,0)," ")</f>
        <v xml:space="preserve"> </v>
      </c>
      <c r="I1165" s="43" t="str">
        <f>IFERROR(VLOOKUP(B1165,'Data '!$B:$G,6,0)," ")</f>
        <v xml:space="preserve"> </v>
      </c>
      <c r="J1165" s="50"/>
      <c r="K1165" s="50"/>
      <c r="L1165" s="50"/>
      <c r="M1165" s="53" t="str">
        <f t="shared" si="129"/>
        <v>0</v>
      </c>
      <c r="N1165" s="32" t="str">
        <f>IFERROR(VLOOKUP(B1165,'Data '!$B:$AN,39,0),"0")</f>
        <v>0</v>
      </c>
      <c r="O1165" s="37"/>
      <c r="P1165" s="37">
        <f t="shared" si="126"/>
        <v>0</v>
      </c>
      <c r="Q1165" s="50">
        <f t="shared" si="125"/>
        <v>0</v>
      </c>
      <c r="R1165" s="37">
        <f t="shared" si="127"/>
        <v>0</v>
      </c>
      <c r="S1165" s="38">
        <f t="shared" si="128"/>
        <v>0</v>
      </c>
    </row>
    <row r="1166" spans="1:19" x14ac:dyDescent="0.25">
      <c r="A1166" s="31">
        <f t="shared" si="124"/>
        <v>1165</v>
      </c>
      <c r="B1166" s="99"/>
      <c r="C1166" s="33" t="str">
        <f>IFERROR(VLOOKUP(B1166,'Data '!$B:$H,3,0)," ")</f>
        <v xml:space="preserve"> </v>
      </c>
      <c r="D1166" s="33" t="str">
        <f>IFERROR(VLOOKUP($B1166,'Data '!$B:$H,4,0)," ")</f>
        <v xml:space="preserve"> </v>
      </c>
      <c r="E1166" s="33" t="str">
        <f>IFERROR(VLOOKUP($B1166,'Data '!$B:$H,4,0)," ")</f>
        <v xml:space="preserve"> </v>
      </c>
      <c r="F1166" s="33" t="str">
        <f>IFERROR(VLOOKUP($B1166,'Data '!$B:$H,5,0)," ")</f>
        <v xml:space="preserve"> </v>
      </c>
      <c r="G1166" s="34" t="str">
        <f>IFERROR(VLOOKUP($B1166,'Data '!$B:$H,7,0)," ")</f>
        <v xml:space="preserve"> </v>
      </c>
      <c r="H1166" s="34" t="str">
        <f>IFERROR(VLOOKUP($B1166,'Data '!$B:$S,18,0)," ")</f>
        <v xml:space="preserve"> </v>
      </c>
      <c r="I1166" s="43" t="str">
        <f>IFERROR(VLOOKUP(B1166,'Data '!$B:$G,6,0)," ")</f>
        <v xml:space="preserve"> </v>
      </c>
      <c r="J1166" s="50"/>
      <c r="K1166" s="50"/>
      <c r="L1166" s="50"/>
      <c r="M1166" s="53" t="str">
        <f t="shared" si="129"/>
        <v>0</v>
      </c>
      <c r="N1166" s="32" t="str">
        <f>IFERROR(VLOOKUP(B1166,'Data '!$B:$AN,39,0),"0")</f>
        <v>0</v>
      </c>
      <c r="O1166" s="37"/>
      <c r="P1166" s="37">
        <f t="shared" si="126"/>
        <v>0</v>
      </c>
      <c r="Q1166" s="50">
        <f t="shared" si="125"/>
        <v>0</v>
      </c>
      <c r="R1166" s="37">
        <f t="shared" si="127"/>
        <v>0</v>
      </c>
      <c r="S1166" s="38">
        <f t="shared" si="128"/>
        <v>0</v>
      </c>
    </row>
    <row r="1167" spans="1:19" x14ac:dyDescent="0.25">
      <c r="A1167" s="31">
        <f t="shared" si="124"/>
        <v>1166</v>
      </c>
      <c r="B1167" s="99"/>
      <c r="C1167" s="33" t="str">
        <f>IFERROR(VLOOKUP(B1167,'Data '!$B:$H,3,0)," ")</f>
        <v xml:space="preserve"> </v>
      </c>
      <c r="D1167" s="33" t="str">
        <f>IFERROR(VLOOKUP($B1167,'Data '!$B:$H,4,0)," ")</f>
        <v xml:space="preserve"> </v>
      </c>
      <c r="E1167" s="33" t="str">
        <f>IFERROR(VLOOKUP($B1167,'Data '!$B:$H,4,0)," ")</f>
        <v xml:space="preserve"> </v>
      </c>
      <c r="F1167" s="33" t="str">
        <f>IFERROR(VLOOKUP($B1167,'Data '!$B:$H,5,0)," ")</f>
        <v xml:space="preserve"> </v>
      </c>
      <c r="G1167" s="34" t="str">
        <f>IFERROR(VLOOKUP($B1167,'Data '!$B:$H,7,0)," ")</f>
        <v xml:space="preserve"> </v>
      </c>
      <c r="H1167" s="34" t="str">
        <f>IFERROR(VLOOKUP($B1167,'Data '!$B:$S,18,0)," ")</f>
        <v xml:space="preserve"> </v>
      </c>
      <c r="I1167" s="43" t="str">
        <f>IFERROR(VLOOKUP(B1167,'Data '!$B:$G,6,0)," ")</f>
        <v xml:space="preserve"> </v>
      </c>
      <c r="J1167" s="50"/>
      <c r="K1167" s="50"/>
      <c r="L1167" s="50"/>
      <c r="M1167" s="53" t="str">
        <f t="shared" si="129"/>
        <v>0</v>
      </c>
      <c r="N1167" s="32" t="str">
        <f>IFERROR(VLOOKUP(B1167,'Data '!$B:$AN,39,0),"0")</f>
        <v>0</v>
      </c>
      <c r="O1167" s="37"/>
      <c r="P1167" s="37">
        <f t="shared" si="126"/>
        <v>0</v>
      </c>
      <c r="Q1167" s="50">
        <f t="shared" si="125"/>
        <v>0</v>
      </c>
      <c r="R1167" s="37">
        <f t="shared" si="127"/>
        <v>0</v>
      </c>
      <c r="S1167" s="38">
        <f t="shared" si="128"/>
        <v>0</v>
      </c>
    </row>
    <row r="1168" spans="1:19" x14ac:dyDescent="0.25">
      <c r="A1168" s="31">
        <f t="shared" si="124"/>
        <v>1167</v>
      </c>
      <c r="B1168" s="99"/>
      <c r="C1168" s="33" t="str">
        <f>IFERROR(VLOOKUP(B1168,'Data '!$B:$H,3,0)," ")</f>
        <v xml:space="preserve"> </v>
      </c>
      <c r="D1168" s="33" t="str">
        <f>IFERROR(VLOOKUP($B1168,'Data '!$B:$H,4,0)," ")</f>
        <v xml:space="preserve"> </v>
      </c>
      <c r="E1168" s="33" t="str">
        <f>IFERROR(VLOOKUP($B1168,'Data '!$B:$H,4,0)," ")</f>
        <v xml:space="preserve"> </v>
      </c>
      <c r="F1168" s="33" t="str">
        <f>IFERROR(VLOOKUP($B1168,'Data '!$B:$H,5,0)," ")</f>
        <v xml:space="preserve"> </v>
      </c>
      <c r="G1168" s="34" t="str">
        <f>IFERROR(VLOOKUP($B1168,'Data '!$B:$H,7,0)," ")</f>
        <v xml:space="preserve"> </v>
      </c>
      <c r="H1168" s="34" t="str">
        <f>IFERROR(VLOOKUP($B1168,'Data '!$B:$S,18,0)," ")</f>
        <v xml:space="preserve"> </v>
      </c>
      <c r="I1168" s="43" t="str">
        <f>IFERROR(VLOOKUP(B1168,'Data '!$B:$G,6,0)," ")</f>
        <v xml:space="preserve"> </v>
      </c>
      <c r="J1168" s="50"/>
      <c r="K1168" s="50"/>
      <c r="L1168" s="50"/>
      <c r="M1168" s="53" t="str">
        <f t="shared" si="129"/>
        <v>0</v>
      </c>
      <c r="N1168" s="32" t="str">
        <f>IFERROR(VLOOKUP(B1168,'Data '!$B:$AN,39,0),"0")</f>
        <v>0</v>
      </c>
      <c r="O1168" s="37"/>
      <c r="P1168" s="37">
        <f t="shared" si="126"/>
        <v>0</v>
      </c>
      <c r="Q1168" s="50">
        <f t="shared" si="125"/>
        <v>0</v>
      </c>
      <c r="R1168" s="37">
        <f t="shared" si="127"/>
        <v>0</v>
      </c>
      <c r="S1168" s="38">
        <f t="shared" si="128"/>
        <v>0</v>
      </c>
    </row>
    <row r="1169" spans="1:19" x14ac:dyDescent="0.25">
      <c r="A1169" s="31">
        <f t="shared" si="124"/>
        <v>1168</v>
      </c>
      <c r="B1169" s="99"/>
      <c r="C1169" s="33" t="str">
        <f>IFERROR(VLOOKUP(B1169,'Data '!$B:$H,3,0)," ")</f>
        <v xml:space="preserve"> </v>
      </c>
      <c r="D1169" s="33" t="str">
        <f>IFERROR(VLOOKUP($B1169,'Data '!$B:$H,4,0)," ")</f>
        <v xml:space="preserve"> </v>
      </c>
      <c r="E1169" s="33" t="str">
        <f>IFERROR(VLOOKUP($B1169,'Data '!$B:$H,4,0)," ")</f>
        <v xml:space="preserve"> </v>
      </c>
      <c r="F1169" s="33" t="str">
        <f>IFERROR(VLOOKUP($B1169,'Data '!$B:$H,5,0)," ")</f>
        <v xml:space="preserve"> </v>
      </c>
      <c r="G1169" s="34" t="str">
        <f>IFERROR(VLOOKUP($B1169,'Data '!$B:$H,7,0)," ")</f>
        <v xml:space="preserve"> </v>
      </c>
      <c r="H1169" s="34" t="str">
        <f>IFERROR(VLOOKUP($B1169,'Data '!$B:$S,18,0)," ")</f>
        <v xml:space="preserve"> </v>
      </c>
      <c r="I1169" s="43" t="str">
        <f>IFERROR(VLOOKUP(B1169,'Data '!$B:$G,6,0)," ")</f>
        <v xml:space="preserve"> </v>
      </c>
      <c r="J1169" s="50"/>
      <c r="K1169" s="50"/>
      <c r="L1169" s="50"/>
      <c r="M1169" s="53" t="str">
        <f t="shared" si="129"/>
        <v>0</v>
      </c>
      <c r="N1169" s="32" t="str">
        <f>IFERROR(VLOOKUP(B1169,'Data '!$B:$AN,39,0),"0")</f>
        <v>0</v>
      </c>
      <c r="O1169" s="37"/>
      <c r="P1169" s="37">
        <f t="shared" si="126"/>
        <v>0</v>
      </c>
      <c r="Q1169" s="50">
        <f t="shared" si="125"/>
        <v>0</v>
      </c>
      <c r="R1169" s="37">
        <f t="shared" si="127"/>
        <v>0</v>
      </c>
      <c r="S1169" s="38">
        <f t="shared" si="128"/>
        <v>0</v>
      </c>
    </row>
    <row r="1170" spans="1:19" x14ac:dyDescent="0.25">
      <c r="A1170" s="31">
        <f t="shared" si="124"/>
        <v>1169</v>
      </c>
      <c r="B1170" s="99"/>
      <c r="C1170" s="33" t="str">
        <f>IFERROR(VLOOKUP(B1170,'Data '!$B:$H,3,0)," ")</f>
        <v xml:space="preserve"> </v>
      </c>
      <c r="D1170" s="33" t="str">
        <f>IFERROR(VLOOKUP($B1170,'Data '!$B:$H,4,0)," ")</f>
        <v xml:space="preserve"> </v>
      </c>
      <c r="E1170" s="33" t="str">
        <f>IFERROR(VLOOKUP($B1170,'Data '!$B:$H,4,0)," ")</f>
        <v xml:space="preserve"> </v>
      </c>
      <c r="F1170" s="33" t="str">
        <f>IFERROR(VLOOKUP($B1170,'Data '!$B:$H,5,0)," ")</f>
        <v xml:space="preserve"> </v>
      </c>
      <c r="G1170" s="34" t="str">
        <f>IFERROR(VLOOKUP($B1170,'Data '!$B:$H,7,0)," ")</f>
        <v xml:space="preserve"> </v>
      </c>
      <c r="H1170" s="34" t="str">
        <f>IFERROR(VLOOKUP($B1170,'Data '!$B:$S,18,0)," ")</f>
        <v xml:space="preserve"> </v>
      </c>
      <c r="I1170" s="43" t="str">
        <f>IFERROR(VLOOKUP(B1170,'Data '!$B:$G,6,0)," ")</f>
        <v xml:space="preserve"> </v>
      </c>
      <c r="J1170" s="50"/>
      <c r="K1170" s="50"/>
      <c r="L1170" s="50"/>
      <c r="M1170" s="53" t="str">
        <f t="shared" si="129"/>
        <v>0</v>
      </c>
      <c r="N1170" s="32" t="str">
        <f>IFERROR(VLOOKUP(B1170,'Data '!$B:$AN,39,0),"0")</f>
        <v>0</v>
      </c>
      <c r="O1170" s="37"/>
      <c r="P1170" s="37">
        <f t="shared" si="126"/>
        <v>0</v>
      </c>
      <c r="Q1170" s="50">
        <f t="shared" si="125"/>
        <v>0</v>
      </c>
      <c r="R1170" s="37">
        <f t="shared" si="127"/>
        <v>0</v>
      </c>
      <c r="S1170" s="38">
        <f t="shared" si="128"/>
        <v>0</v>
      </c>
    </row>
    <row r="1171" spans="1:19" x14ac:dyDescent="0.25">
      <c r="A1171" s="31">
        <f t="shared" si="124"/>
        <v>1170</v>
      </c>
      <c r="B1171" s="99"/>
      <c r="C1171" s="33" t="str">
        <f>IFERROR(VLOOKUP(B1171,'Data '!$B:$H,3,0)," ")</f>
        <v xml:space="preserve"> </v>
      </c>
      <c r="D1171" s="33" t="str">
        <f>IFERROR(VLOOKUP($B1171,'Data '!$B:$H,4,0)," ")</f>
        <v xml:space="preserve"> </v>
      </c>
      <c r="E1171" s="33" t="str">
        <f>IFERROR(VLOOKUP($B1171,'Data '!$B:$H,4,0)," ")</f>
        <v xml:space="preserve"> </v>
      </c>
      <c r="F1171" s="33" t="str">
        <f>IFERROR(VLOOKUP($B1171,'Data '!$B:$H,5,0)," ")</f>
        <v xml:space="preserve"> </v>
      </c>
      <c r="G1171" s="34" t="str">
        <f>IFERROR(VLOOKUP($B1171,'Data '!$B:$H,7,0)," ")</f>
        <v xml:space="preserve"> </v>
      </c>
      <c r="H1171" s="34" t="str">
        <f>IFERROR(VLOOKUP($B1171,'Data '!$B:$S,18,0)," ")</f>
        <v xml:space="preserve"> </v>
      </c>
      <c r="I1171" s="43" t="str">
        <f>IFERROR(VLOOKUP(B1171,'Data '!$B:$G,6,0)," ")</f>
        <v xml:space="preserve"> </v>
      </c>
      <c r="J1171" s="50"/>
      <c r="K1171" s="50"/>
      <c r="L1171" s="50"/>
      <c r="M1171" s="53" t="str">
        <f t="shared" si="129"/>
        <v>0</v>
      </c>
      <c r="N1171" s="32" t="str">
        <f>IFERROR(VLOOKUP(B1171,'Data '!$B:$AN,39,0),"0")</f>
        <v>0</v>
      </c>
      <c r="O1171" s="37"/>
      <c r="P1171" s="37">
        <f t="shared" si="126"/>
        <v>0</v>
      </c>
      <c r="Q1171" s="50">
        <f t="shared" si="125"/>
        <v>0</v>
      </c>
      <c r="R1171" s="37">
        <f t="shared" si="127"/>
        <v>0</v>
      </c>
      <c r="S1171" s="38">
        <f t="shared" si="128"/>
        <v>0</v>
      </c>
    </row>
    <row r="1172" spans="1:19" x14ac:dyDescent="0.25">
      <c r="A1172" s="31">
        <f t="shared" si="124"/>
        <v>1171</v>
      </c>
      <c r="B1172" s="99"/>
      <c r="C1172" s="33" t="str">
        <f>IFERROR(VLOOKUP(B1172,'Data '!$B:$H,3,0)," ")</f>
        <v xml:space="preserve"> </v>
      </c>
      <c r="D1172" s="33" t="str">
        <f>IFERROR(VLOOKUP($B1172,'Data '!$B:$H,4,0)," ")</f>
        <v xml:space="preserve"> </v>
      </c>
      <c r="E1172" s="33" t="str">
        <f>IFERROR(VLOOKUP($B1172,'Data '!$B:$H,4,0)," ")</f>
        <v xml:space="preserve"> </v>
      </c>
      <c r="F1172" s="33" t="str">
        <f>IFERROR(VLOOKUP($B1172,'Data '!$B:$H,5,0)," ")</f>
        <v xml:space="preserve"> </v>
      </c>
      <c r="G1172" s="34" t="str">
        <f>IFERROR(VLOOKUP($B1172,'Data '!$B:$H,7,0)," ")</f>
        <v xml:space="preserve"> </v>
      </c>
      <c r="H1172" s="34" t="str">
        <f>IFERROR(VLOOKUP($B1172,'Data '!$B:$S,18,0)," ")</f>
        <v xml:space="preserve"> </v>
      </c>
      <c r="I1172" s="43" t="str">
        <f>IFERROR(VLOOKUP(B1172,'Data '!$B:$G,6,0)," ")</f>
        <v xml:space="preserve"> </v>
      </c>
      <c r="J1172" s="50"/>
      <c r="K1172" s="50"/>
      <c r="L1172" s="50"/>
      <c r="M1172" s="53" t="str">
        <f t="shared" si="129"/>
        <v>0</v>
      </c>
      <c r="N1172" s="32" t="str">
        <f>IFERROR(VLOOKUP(B1172,'Data '!$B:$AN,39,0),"0")</f>
        <v>0</v>
      </c>
      <c r="O1172" s="37"/>
      <c r="P1172" s="37">
        <f t="shared" si="126"/>
        <v>0</v>
      </c>
      <c r="Q1172" s="50">
        <f t="shared" si="125"/>
        <v>0</v>
      </c>
      <c r="R1172" s="37">
        <f t="shared" si="127"/>
        <v>0</v>
      </c>
      <c r="S1172" s="38">
        <f t="shared" si="128"/>
        <v>0</v>
      </c>
    </row>
    <row r="1173" spans="1:19" x14ac:dyDescent="0.25">
      <c r="A1173" s="31">
        <f t="shared" si="124"/>
        <v>1172</v>
      </c>
      <c r="B1173" s="99"/>
      <c r="C1173" s="33" t="str">
        <f>IFERROR(VLOOKUP(B1173,'Data '!$B:$H,3,0)," ")</f>
        <v xml:space="preserve"> </v>
      </c>
      <c r="D1173" s="33" t="str">
        <f>IFERROR(VLOOKUP($B1173,'Data '!$B:$H,4,0)," ")</f>
        <v xml:space="preserve"> </v>
      </c>
      <c r="E1173" s="33" t="str">
        <f>IFERROR(VLOOKUP($B1173,'Data '!$B:$H,4,0)," ")</f>
        <v xml:space="preserve"> </v>
      </c>
      <c r="F1173" s="33" t="str">
        <f>IFERROR(VLOOKUP($B1173,'Data '!$B:$H,5,0)," ")</f>
        <v xml:space="preserve"> </v>
      </c>
      <c r="G1173" s="34" t="str">
        <f>IFERROR(VLOOKUP($B1173,'Data '!$B:$H,7,0)," ")</f>
        <v xml:space="preserve"> </v>
      </c>
      <c r="H1173" s="34" t="str">
        <f>IFERROR(VLOOKUP($B1173,'Data '!$B:$S,18,0)," ")</f>
        <v xml:space="preserve"> </v>
      </c>
      <c r="I1173" s="43" t="str">
        <f>IFERROR(VLOOKUP(B1173,'Data '!$B:$G,6,0)," ")</f>
        <v xml:space="preserve"> </v>
      </c>
      <c r="J1173" s="50"/>
      <c r="K1173" s="50"/>
      <c r="L1173" s="50"/>
      <c r="M1173" s="53" t="str">
        <f t="shared" si="129"/>
        <v>0</v>
      </c>
      <c r="N1173" s="32" t="str">
        <f>IFERROR(VLOOKUP(B1173,'Data '!$B:$AN,39,0),"0")</f>
        <v>0</v>
      </c>
      <c r="O1173" s="37"/>
      <c r="P1173" s="37">
        <f t="shared" si="126"/>
        <v>0</v>
      </c>
      <c r="Q1173" s="50">
        <f t="shared" si="125"/>
        <v>0</v>
      </c>
      <c r="R1173" s="37">
        <f t="shared" si="127"/>
        <v>0</v>
      </c>
      <c r="S1173" s="38">
        <f t="shared" si="128"/>
        <v>0</v>
      </c>
    </row>
    <row r="1174" spans="1:19" x14ac:dyDescent="0.25">
      <c r="A1174" s="31">
        <f t="shared" si="124"/>
        <v>1173</v>
      </c>
      <c r="B1174" s="99"/>
      <c r="C1174" s="33" t="str">
        <f>IFERROR(VLOOKUP(B1174,'Data '!$B:$H,3,0)," ")</f>
        <v xml:space="preserve"> </v>
      </c>
      <c r="D1174" s="33" t="str">
        <f>IFERROR(VLOOKUP($B1174,'Data '!$B:$H,4,0)," ")</f>
        <v xml:space="preserve"> </v>
      </c>
      <c r="E1174" s="33" t="str">
        <f>IFERROR(VLOOKUP($B1174,'Data '!$B:$H,4,0)," ")</f>
        <v xml:space="preserve"> </v>
      </c>
      <c r="F1174" s="33" t="str">
        <f>IFERROR(VLOOKUP($B1174,'Data '!$B:$H,5,0)," ")</f>
        <v xml:space="preserve"> </v>
      </c>
      <c r="G1174" s="34" t="str">
        <f>IFERROR(VLOOKUP($B1174,'Data '!$B:$H,7,0)," ")</f>
        <v xml:space="preserve"> </v>
      </c>
      <c r="H1174" s="34" t="str">
        <f>IFERROR(VLOOKUP($B1174,'Data '!$B:$S,18,0)," ")</f>
        <v xml:space="preserve"> </v>
      </c>
      <c r="I1174" s="43" t="str">
        <f>IFERROR(VLOOKUP(B1174,'Data '!$B:$G,6,0)," ")</f>
        <v xml:space="preserve"> </v>
      </c>
      <c r="J1174" s="50"/>
      <c r="K1174" s="50"/>
      <c r="L1174" s="50"/>
      <c r="M1174" s="53" t="str">
        <f t="shared" si="129"/>
        <v>0</v>
      </c>
      <c r="N1174" s="32" t="str">
        <f>IFERROR(VLOOKUP(B1174,'Data '!$B:$AN,39,0),"0")</f>
        <v>0</v>
      </c>
      <c r="O1174" s="37"/>
      <c r="P1174" s="37">
        <f t="shared" si="126"/>
        <v>0</v>
      </c>
      <c r="Q1174" s="50">
        <f t="shared" si="125"/>
        <v>0</v>
      </c>
      <c r="R1174" s="37">
        <f t="shared" si="127"/>
        <v>0</v>
      </c>
      <c r="S1174" s="38">
        <f t="shared" si="128"/>
        <v>0</v>
      </c>
    </row>
    <row r="1175" spans="1:19" x14ac:dyDescent="0.25">
      <c r="A1175" s="31">
        <f t="shared" si="124"/>
        <v>1174</v>
      </c>
      <c r="B1175" s="99"/>
      <c r="C1175" s="33" t="str">
        <f>IFERROR(VLOOKUP(B1175,'Data '!$B:$H,3,0)," ")</f>
        <v xml:space="preserve"> </v>
      </c>
      <c r="D1175" s="33" t="str">
        <f>IFERROR(VLOOKUP($B1175,'Data '!$B:$H,4,0)," ")</f>
        <v xml:space="preserve"> </v>
      </c>
      <c r="E1175" s="33" t="str">
        <f>IFERROR(VLOOKUP($B1175,'Data '!$B:$H,4,0)," ")</f>
        <v xml:space="preserve"> </v>
      </c>
      <c r="F1175" s="33" t="str">
        <f>IFERROR(VLOOKUP($B1175,'Data '!$B:$H,5,0)," ")</f>
        <v xml:space="preserve"> </v>
      </c>
      <c r="G1175" s="34" t="str">
        <f>IFERROR(VLOOKUP($B1175,'Data '!$B:$H,7,0)," ")</f>
        <v xml:space="preserve"> </v>
      </c>
      <c r="H1175" s="34" t="str">
        <f>IFERROR(VLOOKUP($B1175,'Data '!$B:$S,18,0)," ")</f>
        <v xml:space="preserve"> </v>
      </c>
      <c r="I1175" s="43" t="str">
        <f>IFERROR(VLOOKUP(B1175,'Data '!$B:$G,6,0)," ")</f>
        <v xml:space="preserve"> </v>
      </c>
      <c r="J1175" s="50"/>
      <c r="K1175" s="50"/>
      <c r="L1175" s="50"/>
      <c r="M1175" s="53" t="str">
        <f t="shared" si="129"/>
        <v>0</v>
      </c>
      <c r="N1175" s="32" t="str">
        <f>IFERROR(VLOOKUP(B1175,'Data '!$B:$AN,39,0),"0")</f>
        <v>0</v>
      </c>
      <c r="O1175" s="37"/>
      <c r="P1175" s="37">
        <f t="shared" si="126"/>
        <v>0</v>
      </c>
      <c r="Q1175" s="50">
        <f t="shared" si="125"/>
        <v>0</v>
      </c>
      <c r="R1175" s="37">
        <f t="shared" si="127"/>
        <v>0</v>
      </c>
      <c r="S1175" s="38">
        <f t="shared" si="128"/>
        <v>0</v>
      </c>
    </row>
    <row r="1176" spans="1:19" x14ac:dyDescent="0.25">
      <c r="A1176" s="31">
        <f t="shared" si="124"/>
        <v>1175</v>
      </c>
      <c r="B1176" s="99"/>
      <c r="C1176" s="33" t="str">
        <f>IFERROR(VLOOKUP(B1176,'Data '!$B:$H,3,0)," ")</f>
        <v xml:space="preserve"> </v>
      </c>
      <c r="D1176" s="33" t="str">
        <f>IFERROR(VLOOKUP($B1176,'Data '!$B:$H,4,0)," ")</f>
        <v xml:space="preserve"> </v>
      </c>
      <c r="E1176" s="33" t="str">
        <f>IFERROR(VLOOKUP($B1176,'Data '!$B:$H,4,0)," ")</f>
        <v xml:space="preserve"> </v>
      </c>
      <c r="F1176" s="33" t="str">
        <f>IFERROR(VLOOKUP($B1176,'Data '!$B:$H,5,0)," ")</f>
        <v xml:space="preserve"> </v>
      </c>
      <c r="G1176" s="34" t="str">
        <f>IFERROR(VLOOKUP($B1176,'Data '!$B:$H,7,0)," ")</f>
        <v xml:space="preserve"> </v>
      </c>
      <c r="H1176" s="34" t="str">
        <f>IFERROR(VLOOKUP($B1176,'Data '!$B:$S,18,0)," ")</f>
        <v xml:space="preserve"> </v>
      </c>
      <c r="I1176" s="43" t="str">
        <f>IFERROR(VLOOKUP(B1176,'Data '!$B:$G,6,0)," ")</f>
        <v xml:space="preserve"> </v>
      </c>
      <c r="J1176" s="50"/>
      <c r="K1176" s="50"/>
      <c r="L1176" s="50"/>
      <c r="M1176" s="53" t="str">
        <f t="shared" si="129"/>
        <v>0</v>
      </c>
      <c r="N1176" s="32" t="str">
        <f>IFERROR(VLOOKUP(B1176,'Data '!$B:$AN,39,0),"0")</f>
        <v>0</v>
      </c>
      <c r="O1176" s="37"/>
      <c r="P1176" s="37">
        <f t="shared" si="126"/>
        <v>0</v>
      </c>
      <c r="Q1176" s="50">
        <f t="shared" si="125"/>
        <v>0</v>
      </c>
      <c r="R1176" s="37">
        <f t="shared" si="127"/>
        <v>0</v>
      </c>
      <c r="S1176" s="38">
        <f t="shared" si="128"/>
        <v>0</v>
      </c>
    </row>
    <row r="1177" spans="1:19" x14ac:dyDescent="0.25">
      <c r="A1177" s="31">
        <f t="shared" si="124"/>
        <v>1176</v>
      </c>
      <c r="B1177" s="99"/>
      <c r="C1177" s="33" t="str">
        <f>IFERROR(VLOOKUP(B1177,'Data '!$B:$H,3,0)," ")</f>
        <v xml:space="preserve"> </v>
      </c>
      <c r="D1177" s="33" t="str">
        <f>IFERROR(VLOOKUP($B1177,'Data '!$B:$H,4,0)," ")</f>
        <v xml:space="preserve"> </v>
      </c>
      <c r="E1177" s="33" t="str">
        <f>IFERROR(VLOOKUP($B1177,'Data '!$B:$H,4,0)," ")</f>
        <v xml:space="preserve"> </v>
      </c>
      <c r="F1177" s="33" t="str">
        <f>IFERROR(VLOOKUP($B1177,'Data '!$B:$H,5,0)," ")</f>
        <v xml:space="preserve"> </v>
      </c>
      <c r="G1177" s="34" t="str">
        <f>IFERROR(VLOOKUP($B1177,'Data '!$B:$H,7,0)," ")</f>
        <v xml:space="preserve"> </v>
      </c>
      <c r="H1177" s="34" t="str">
        <f>IFERROR(VLOOKUP($B1177,'Data '!$B:$S,18,0)," ")</f>
        <v xml:space="preserve"> </v>
      </c>
      <c r="I1177" s="43" t="str">
        <f>IFERROR(VLOOKUP(B1177,'Data '!$B:$G,6,0)," ")</f>
        <v xml:space="preserve"> </v>
      </c>
      <c r="J1177" s="50"/>
      <c r="K1177" s="50"/>
      <c r="L1177" s="50"/>
      <c r="M1177" s="53" t="str">
        <f t="shared" si="129"/>
        <v>0</v>
      </c>
      <c r="N1177" s="32" t="str">
        <f>IFERROR(VLOOKUP(B1177,'Data '!$B:$AN,39,0),"0")</f>
        <v>0</v>
      </c>
      <c r="O1177" s="37"/>
      <c r="P1177" s="37">
        <f t="shared" si="126"/>
        <v>0</v>
      </c>
      <c r="Q1177" s="50">
        <f t="shared" si="125"/>
        <v>0</v>
      </c>
      <c r="R1177" s="37">
        <f t="shared" si="127"/>
        <v>0</v>
      </c>
      <c r="S1177" s="38">
        <f t="shared" si="128"/>
        <v>0</v>
      </c>
    </row>
    <row r="1178" spans="1:19" x14ac:dyDescent="0.25">
      <c r="A1178" s="31">
        <f t="shared" si="124"/>
        <v>1177</v>
      </c>
      <c r="B1178" s="99"/>
      <c r="C1178" s="33" t="str">
        <f>IFERROR(VLOOKUP(B1178,'Data '!$B:$H,3,0)," ")</f>
        <v xml:space="preserve"> </v>
      </c>
      <c r="D1178" s="33" t="str">
        <f>IFERROR(VLOOKUP($B1178,'Data '!$B:$H,4,0)," ")</f>
        <v xml:space="preserve"> </v>
      </c>
      <c r="E1178" s="33" t="str">
        <f>IFERROR(VLOOKUP($B1178,'Data '!$B:$H,4,0)," ")</f>
        <v xml:space="preserve"> </v>
      </c>
      <c r="F1178" s="33" t="str">
        <f>IFERROR(VLOOKUP($B1178,'Data '!$B:$H,5,0)," ")</f>
        <v xml:space="preserve"> </v>
      </c>
      <c r="G1178" s="34" t="str">
        <f>IFERROR(VLOOKUP($B1178,'Data '!$B:$H,7,0)," ")</f>
        <v xml:space="preserve"> </v>
      </c>
      <c r="H1178" s="34" t="str">
        <f>IFERROR(VLOOKUP($B1178,'Data '!$B:$S,18,0)," ")</f>
        <v xml:space="preserve"> </v>
      </c>
      <c r="I1178" s="43" t="str">
        <f>IFERROR(VLOOKUP(B1178,'Data '!$B:$G,6,0)," ")</f>
        <v xml:space="preserve"> </v>
      </c>
      <c r="J1178" s="50"/>
      <c r="K1178" s="50"/>
      <c r="L1178" s="50"/>
      <c r="M1178" s="53" t="str">
        <f t="shared" si="129"/>
        <v>0</v>
      </c>
      <c r="N1178" s="32" t="str">
        <f>IFERROR(VLOOKUP(B1178,'Data '!$B:$AN,39,0),"0")</f>
        <v>0</v>
      </c>
      <c r="O1178" s="37"/>
      <c r="P1178" s="37">
        <f t="shared" si="126"/>
        <v>0</v>
      </c>
      <c r="Q1178" s="50">
        <f t="shared" si="125"/>
        <v>0</v>
      </c>
      <c r="R1178" s="37">
        <f t="shared" si="127"/>
        <v>0</v>
      </c>
      <c r="S1178" s="38">
        <f t="shared" si="128"/>
        <v>0</v>
      </c>
    </row>
    <row r="1179" spans="1:19" x14ac:dyDescent="0.25">
      <c r="A1179" s="31">
        <f t="shared" si="124"/>
        <v>1178</v>
      </c>
      <c r="B1179" s="99"/>
      <c r="C1179" s="33" t="str">
        <f>IFERROR(VLOOKUP(B1179,'Data '!$B:$H,3,0)," ")</f>
        <v xml:space="preserve"> </v>
      </c>
      <c r="D1179" s="33" t="str">
        <f>IFERROR(VLOOKUP($B1179,'Data '!$B:$H,4,0)," ")</f>
        <v xml:space="preserve"> </v>
      </c>
      <c r="E1179" s="33" t="str">
        <f>IFERROR(VLOOKUP($B1179,'Data '!$B:$H,4,0)," ")</f>
        <v xml:space="preserve"> </v>
      </c>
      <c r="F1179" s="33" t="str">
        <f>IFERROR(VLOOKUP($B1179,'Data '!$B:$H,5,0)," ")</f>
        <v xml:space="preserve"> </v>
      </c>
      <c r="G1179" s="34" t="str">
        <f>IFERROR(VLOOKUP($B1179,'Data '!$B:$H,7,0)," ")</f>
        <v xml:space="preserve"> </v>
      </c>
      <c r="H1179" s="34" t="str">
        <f>IFERROR(VLOOKUP($B1179,'Data '!$B:$S,18,0)," ")</f>
        <v xml:space="preserve"> </v>
      </c>
      <c r="I1179" s="43" t="str">
        <f>IFERROR(VLOOKUP(B1179,'Data '!$B:$G,6,0)," ")</f>
        <v xml:space="preserve"> </v>
      </c>
      <c r="J1179" s="50"/>
      <c r="K1179" s="50"/>
      <c r="L1179" s="50"/>
      <c r="M1179" s="53" t="str">
        <f t="shared" si="129"/>
        <v>0</v>
      </c>
      <c r="N1179" s="32" t="str">
        <f>IFERROR(VLOOKUP(B1179,'Data '!$B:$AN,39,0),"0")</f>
        <v>0</v>
      </c>
      <c r="O1179" s="37"/>
      <c r="P1179" s="37">
        <f t="shared" si="126"/>
        <v>0</v>
      </c>
      <c r="Q1179" s="50">
        <f t="shared" si="125"/>
        <v>0</v>
      </c>
      <c r="R1179" s="37">
        <f t="shared" si="127"/>
        <v>0</v>
      </c>
      <c r="S1179" s="38">
        <f t="shared" si="128"/>
        <v>0</v>
      </c>
    </row>
    <row r="1180" spans="1:19" x14ac:dyDescent="0.25">
      <c r="A1180" s="31">
        <f t="shared" si="124"/>
        <v>1179</v>
      </c>
      <c r="B1180" s="99"/>
      <c r="C1180" s="33" t="str">
        <f>IFERROR(VLOOKUP(B1180,'Data '!$B:$H,3,0)," ")</f>
        <v xml:space="preserve"> </v>
      </c>
      <c r="D1180" s="33" t="str">
        <f>IFERROR(VLOOKUP($B1180,'Data '!$B:$H,4,0)," ")</f>
        <v xml:space="preserve"> </v>
      </c>
      <c r="E1180" s="33" t="str">
        <f>IFERROR(VLOOKUP($B1180,'Data '!$B:$H,4,0)," ")</f>
        <v xml:space="preserve"> </v>
      </c>
      <c r="F1180" s="33" t="str">
        <f>IFERROR(VLOOKUP($B1180,'Data '!$B:$H,5,0)," ")</f>
        <v xml:space="preserve"> </v>
      </c>
      <c r="G1180" s="34" t="str">
        <f>IFERROR(VLOOKUP($B1180,'Data '!$B:$H,7,0)," ")</f>
        <v xml:space="preserve"> </v>
      </c>
      <c r="H1180" s="34" t="str">
        <f>IFERROR(VLOOKUP($B1180,'Data '!$B:$S,18,0)," ")</f>
        <v xml:space="preserve"> </v>
      </c>
      <c r="I1180" s="43" t="str">
        <f>IFERROR(VLOOKUP(B1180,'Data '!$B:$G,6,0)," ")</f>
        <v xml:space="preserve"> </v>
      </c>
      <c r="J1180" s="50"/>
      <c r="K1180" s="50"/>
      <c r="L1180" s="50"/>
      <c r="M1180" s="53" t="str">
        <f t="shared" si="129"/>
        <v>0</v>
      </c>
      <c r="N1180" s="32" t="str">
        <f>IFERROR(VLOOKUP(B1180,'Data '!$B:$AN,39,0),"0")</f>
        <v>0</v>
      </c>
      <c r="O1180" s="37"/>
      <c r="P1180" s="37">
        <f t="shared" si="126"/>
        <v>0</v>
      </c>
      <c r="Q1180" s="50">
        <f t="shared" si="125"/>
        <v>0</v>
      </c>
      <c r="R1180" s="37">
        <f t="shared" si="127"/>
        <v>0</v>
      </c>
      <c r="S1180" s="38">
        <f t="shared" si="128"/>
        <v>0</v>
      </c>
    </row>
    <row r="1181" spans="1:19" x14ac:dyDescent="0.25">
      <c r="A1181" s="31">
        <f t="shared" si="124"/>
        <v>1180</v>
      </c>
      <c r="B1181" s="99"/>
      <c r="C1181" s="33" t="str">
        <f>IFERROR(VLOOKUP(B1181,'Data '!$B:$H,3,0)," ")</f>
        <v xml:space="preserve"> </v>
      </c>
      <c r="D1181" s="33" t="str">
        <f>IFERROR(VLOOKUP($B1181,'Data '!$B:$H,4,0)," ")</f>
        <v xml:space="preserve"> </v>
      </c>
      <c r="E1181" s="33" t="str">
        <f>IFERROR(VLOOKUP($B1181,'Data '!$B:$H,4,0)," ")</f>
        <v xml:space="preserve"> </v>
      </c>
      <c r="F1181" s="33" t="str">
        <f>IFERROR(VLOOKUP($B1181,'Data '!$B:$H,5,0)," ")</f>
        <v xml:space="preserve"> </v>
      </c>
      <c r="G1181" s="34" t="str">
        <f>IFERROR(VLOOKUP($B1181,'Data '!$B:$H,7,0)," ")</f>
        <v xml:space="preserve"> </v>
      </c>
      <c r="H1181" s="34" t="str">
        <f>IFERROR(VLOOKUP($B1181,'Data '!$B:$S,18,0)," ")</f>
        <v xml:space="preserve"> </v>
      </c>
      <c r="I1181" s="43" t="str">
        <f>IFERROR(VLOOKUP(B1181,'Data '!$B:$G,6,0)," ")</f>
        <v xml:space="preserve"> </v>
      </c>
      <c r="J1181" s="50"/>
      <c r="K1181" s="50"/>
      <c r="L1181" s="50"/>
      <c r="M1181" s="53" t="str">
        <f t="shared" si="129"/>
        <v>0</v>
      </c>
      <c r="N1181" s="32" t="str">
        <f>IFERROR(VLOOKUP(B1181,'Data '!$B:$AN,39,0),"0")</f>
        <v>0</v>
      </c>
      <c r="O1181" s="37"/>
      <c r="P1181" s="37">
        <f t="shared" si="126"/>
        <v>0</v>
      </c>
      <c r="Q1181" s="50">
        <f t="shared" si="125"/>
        <v>0</v>
      </c>
      <c r="R1181" s="37">
        <f t="shared" si="127"/>
        <v>0</v>
      </c>
      <c r="S1181" s="38">
        <f t="shared" si="128"/>
        <v>0</v>
      </c>
    </row>
    <row r="1182" spans="1:19" x14ac:dyDescent="0.25">
      <c r="A1182" s="31">
        <f t="shared" si="124"/>
        <v>1181</v>
      </c>
      <c r="B1182" s="99"/>
      <c r="C1182" s="33" t="str">
        <f>IFERROR(VLOOKUP(B1182,'Data '!$B:$H,3,0)," ")</f>
        <v xml:space="preserve"> </v>
      </c>
      <c r="D1182" s="33" t="str">
        <f>IFERROR(VLOOKUP($B1182,'Data '!$B:$H,4,0)," ")</f>
        <v xml:space="preserve"> </v>
      </c>
      <c r="E1182" s="33" t="str">
        <f>IFERROR(VLOOKUP($B1182,'Data '!$B:$H,4,0)," ")</f>
        <v xml:space="preserve"> </v>
      </c>
      <c r="F1182" s="33" t="str">
        <f>IFERROR(VLOOKUP($B1182,'Data '!$B:$H,5,0)," ")</f>
        <v xml:space="preserve"> </v>
      </c>
      <c r="G1182" s="34" t="str">
        <f>IFERROR(VLOOKUP($B1182,'Data '!$B:$H,7,0)," ")</f>
        <v xml:space="preserve"> </v>
      </c>
      <c r="H1182" s="34" t="str">
        <f>IFERROR(VLOOKUP($B1182,'Data '!$B:$S,18,0)," ")</f>
        <v xml:space="preserve"> </v>
      </c>
      <c r="I1182" s="43" t="str">
        <f>IFERROR(VLOOKUP(B1182,'Data '!$B:$G,6,0)," ")</f>
        <v xml:space="preserve"> </v>
      </c>
      <c r="J1182" s="50"/>
      <c r="K1182" s="50"/>
      <c r="L1182" s="50"/>
      <c r="M1182" s="53" t="str">
        <f t="shared" si="129"/>
        <v>0</v>
      </c>
      <c r="N1182" s="32" t="str">
        <f>IFERROR(VLOOKUP(B1182,'Data '!$B:$AN,39,0),"0")</f>
        <v>0</v>
      </c>
      <c r="O1182" s="37"/>
      <c r="P1182" s="37">
        <f t="shared" si="126"/>
        <v>0</v>
      </c>
      <c r="Q1182" s="50">
        <f t="shared" si="125"/>
        <v>0</v>
      </c>
      <c r="R1182" s="37">
        <f t="shared" si="127"/>
        <v>0</v>
      </c>
      <c r="S1182" s="38">
        <f t="shared" si="128"/>
        <v>0</v>
      </c>
    </row>
    <row r="1183" spans="1:19" x14ac:dyDescent="0.25">
      <c r="A1183" s="31">
        <f t="shared" si="124"/>
        <v>1182</v>
      </c>
      <c r="B1183" s="99"/>
      <c r="C1183" s="33" t="str">
        <f>IFERROR(VLOOKUP(B1183,'Data '!$B:$H,3,0)," ")</f>
        <v xml:space="preserve"> </v>
      </c>
      <c r="D1183" s="33" t="str">
        <f>IFERROR(VLOOKUP($B1183,'Data '!$B:$H,4,0)," ")</f>
        <v xml:space="preserve"> </v>
      </c>
      <c r="E1183" s="33" t="str">
        <f>IFERROR(VLOOKUP($B1183,'Data '!$B:$H,4,0)," ")</f>
        <v xml:space="preserve"> </v>
      </c>
      <c r="F1183" s="33" t="str">
        <f>IFERROR(VLOOKUP($B1183,'Data '!$B:$H,5,0)," ")</f>
        <v xml:space="preserve"> </v>
      </c>
      <c r="G1183" s="34" t="str">
        <f>IFERROR(VLOOKUP($B1183,'Data '!$B:$H,7,0)," ")</f>
        <v xml:space="preserve"> </v>
      </c>
      <c r="H1183" s="34" t="str">
        <f>IFERROR(VLOOKUP($B1183,'Data '!$B:$S,18,0)," ")</f>
        <v xml:space="preserve"> </v>
      </c>
      <c r="I1183" s="43" t="str">
        <f>IFERROR(VLOOKUP(B1183,'Data '!$B:$G,6,0)," ")</f>
        <v xml:space="preserve"> </v>
      </c>
      <c r="J1183" s="50"/>
      <c r="K1183" s="50"/>
      <c r="L1183" s="50"/>
      <c r="M1183" s="53" t="str">
        <f t="shared" si="129"/>
        <v>0</v>
      </c>
      <c r="N1183" s="32" t="str">
        <f>IFERROR(VLOOKUP(B1183,'Data '!$B:$AN,39,0),"0")</f>
        <v>0</v>
      </c>
      <c r="O1183" s="37"/>
      <c r="P1183" s="37">
        <f t="shared" si="126"/>
        <v>0</v>
      </c>
      <c r="Q1183" s="50">
        <f t="shared" si="125"/>
        <v>0</v>
      </c>
      <c r="R1183" s="37">
        <f t="shared" si="127"/>
        <v>0</v>
      </c>
      <c r="S1183" s="38">
        <f t="shared" si="128"/>
        <v>0</v>
      </c>
    </row>
    <row r="1184" spans="1:19" x14ac:dyDescent="0.25">
      <c r="A1184" s="31">
        <f t="shared" si="124"/>
        <v>1183</v>
      </c>
      <c r="B1184" s="99"/>
      <c r="C1184" s="33" t="str">
        <f>IFERROR(VLOOKUP(B1184,'Data '!$B:$H,3,0)," ")</f>
        <v xml:space="preserve"> </v>
      </c>
      <c r="D1184" s="33" t="str">
        <f>IFERROR(VLOOKUP($B1184,'Data '!$B:$H,4,0)," ")</f>
        <v xml:space="preserve"> </v>
      </c>
      <c r="E1184" s="33" t="str">
        <f>IFERROR(VLOOKUP($B1184,'Data '!$B:$H,4,0)," ")</f>
        <v xml:space="preserve"> </v>
      </c>
      <c r="F1184" s="33" t="str">
        <f>IFERROR(VLOOKUP($B1184,'Data '!$B:$H,5,0)," ")</f>
        <v xml:space="preserve"> </v>
      </c>
      <c r="G1184" s="34" t="str">
        <f>IFERROR(VLOOKUP($B1184,'Data '!$B:$H,7,0)," ")</f>
        <v xml:space="preserve"> </v>
      </c>
      <c r="H1184" s="34" t="str">
        <f>IFERROR(VLOOKUP($B1184,'Data '!$B:$S,18,0)," ")</f>
        <v xml:space="preserve"> </v>
      </c>
      <c r="I1184" s="43" t="str">
        <f>IFERROR(VLOOKUP(B1184,'Data '!$B:$G,6,0)," ")</f>
        <v xml:space="preserve"> </v>
      </c>
      <c r="J1184" s="50"/>
      <c r="K1184" s="50"/>
      <c r="L1184" s="50"/>
      <c r="M1184" s="53" t="str">
        <f t="shared" si="129"/>
        <v>0</v>
      </c>
      <c r="N1184" s="32" t="str">
        <f>IFERROR(VLOOKUP(B1184,'Data '!$B:$AN,39,0),"0")</f>
        <v>0</v>
      </c>
      <c r="O1184" s="37"/>
      <c r="P1184" s="37">
        <f t="shared" si="126"/>
        <v>0</v>
      </c>
      <c r="Q1184" s="50">
        <f t="shared" si="125"/>
        <v>0</v>
      </c>
      <c r="R1184" s="37">
        <f t="shared" si="127"/>
        <v>0</v>
      </c>
      <c r="S1184" s="38">
        <f t="shared" si="128"/>
        <v>0</v>
      </c>
    </row>
    <row r="1185" spans="1:19" x14ac:dyDescent="0.25">
      <c r="A1185" s="31">
        <f t="shared" si="124"/>
        <v>1184</v>
      </c>
      <c r="B1185" s="99"/>
      <c r="C1185" s="33" t="str">
        <f>IFERROR(VLOOKUP(B1185,'Data '!$B:$H,3,0)," ")</f>
        <v xml:space="preserve"> </v>
      </c>
      <c r="D1185" s="33" t="str">
        <f>IFERROR(VLOOKUP($B1185,'Data '!$B:$H,4,0)," ")</f>
        <v xml:space="preserve"> </v>
      </c>
      <c r="E1185" s="33" t="str">
        <f>IFERROR(VLOOKUP($B1185,'Data '!$B:$H,4,0)," ")</f>
        <v xml:space="preserve"> </v>
      </c>
      <c r="F1185" s="33" t="str">
        <f>IFERROR(VLOOKUP($B1185,'Data '!$B:$H,5,0)," ")</f>
        <v xml:space="preserve"> </v>
      </c>
      <c r="G1185" s="34" t="str">
        <f>IFERROR(VLOOKUP($B1185,'Data '!$B:$H,7,0)," ")</f>
        <v xml:space="preserve"> </v>
      </c>
      <c r="H1185" s="34" t="str">
        <f>IFERROR(VLOOKUP($B1185,'Data '!$B:$S,18,0)," ")</f>
        <v xml:space="preserve"> </v>
      </c>
      <c r="I1185" s="43" t="str">
        <f>IFERROR(VLOOKUP(B1185,'Data '!$B:$G,6,0)," ")</f>
        <v xml:space="preserve"> </v>
      </c>
      <c r="J1185" s="50"/>
      <c r="K1185" s="50"/>
      <c r="L1185" s="50"/>
      <c r="M1185" s="53" t="str">
        <f t="shared" si="129"/>
        <v>0</v>
      </c>
      <c r="N1185" s="32" t="str">
        <f>IFERROR(VLOOKUP(B1185,'Data '!$B:$AN,39,0),"0")</f>
        <v>0</v>
      </c>
      <c r="O1185" s="37"/>
      <c r="P1185" s="37">
        <f t="shared" si="126"/>
        <v>0</v>
      </c>
      <c r="Q1185" s="50">
        <f t="shared" si="125"/>
        <v>0</v>
      </c>
      <c r="R1185" s="37">
        <f t="shared" si="127"/>
        <v>0</v>
      </c>
      <c r="S1185" s="38">
        <f t="shared" si="128"/>
        <v>0</v>
      </c>
    </row>
    <row r="1186" spans="1:19" x14ac:dyDescent="0.25">
      <c r="A1186" s="31">
        <f t="shared" si="124"/>
        <v>1185</v>
      </c>
      <c r="B1186" s="99"/>
      <c r="C1186" s="33" t="str">
        <f>IFERROR(VLOOKUP(B1186,'Data '!$B:$H,3,0)," ")</f>
        <v xml:space="preserve"> </v>
      </c>
      <c r="D1186" s="33" t="str">
        <f>IFERROR(VLOOKUP($B1186,'Data '!$B:$H,4,0)," ")</f>
        <v xml:space="preserve"> </v>
      </c>
      <c r="E1186" s="33" t="str">
        <f>IFERROR(VLOOKUP($B1186,'Data '!$B:$H,4,0)," ")</f>
        <v xml:space="preserve"> </v>
      </c>
      <c r="F1186" s="33" t="str">
        <f>IFERROR(VLOOKUP($B1186,'Data '!$B:$H,5,0)," ")</f>
        <v xml:space="preserve"> </v>
      </c>
      <c r="G1186" s="34" t="str">
        <f>IFERROR(VLOOKUP($B1186,'Data '!$B:$H,7,0)," ")</f>
        <v xml:space="preserve"> </v>
      </c>
      <c r="H1186" s="34" t="str">
        <f>IFERROR(VLOOKUP($B1186,'Data '!$B:$S,18,0)," ")</f>
        <v xml:space="preserve"> </v>
      </c>
      <c r="I1186" s="43" t="str">
        <f>IFERROR(VLOOKUP(B1186,'Data '!$B:$G,6,0)," ")</f>
        <v xml:space="preserve"> </v>
      </c>
      <c r="J1186" s="50"/>
      <c r="K1186" s="50"/>
      <c r="L1186" s="50"/>
      <c r="M1186" s="53" t="str">
        <f t="shared" si="129"/>
        <v>0</v>
      </c>
      <c r="N1186" s="32" t="str">
        <f>IFERROR(VLOOKUP(B1186,'Data '!$B:$AN,39,0),"0")</f>
        <v>0</v>
      </c>
      <c r="O1186" s="37"/>
      <c r="P1186" s="37">
        <f t="shared" si="126"/>
        <v>0</v>
      </c>
      <c r="Q1186" s="50">
        <f t="shared" si="125"/>
        <v>0</v>
      </c>
      <c r="R1186" s="37">
        <f t="shared" si="127"/>
        <v>0</v>
      </c>
      <c r="S1186" s="38">
        <f t="shared" si="128"/>
        <v>0</v>
      </c>
    </row>
    <row r="1187" spans="1:19" x14ac:dyDescent="0.25">
      <c r="A1187" s="31">
        <f t="shared" si="124"/>
        <v>1186</v>
      </c>
      <c r="B1187" s="99"/>
      <c r="C1187" s="33" t="str">
        <f>IFERROR(VLOOKUP(B1187,'Data '!$B:$H,3,0)," ")</f>
        <v xml:space="preserve"> </v>
      </c>
      <c r="D1187" s="33" t="str">
        <f>IFERROR(VLOOKUP($B1187,'Data '!$B:$H,4,0)," ")</f>
        <v xml:space="preserve"> </v>
      </c>
      <c r="E1187" s="33" t="str">
        <f>IFERROR(VLOOKUP($B1187,'Data '!$B:$H,4,0)," ")</f>
        <v xml:space="preserve"> </v>
      </c>
      <c r="F1187" s="33" t="str">
        <f>IFERROR(VLOOKUP($B1187,'Data '!$B:$H,5,0)," ")</f>
        <v xml:space="preserve"> </v>
      </c>
      <c r="G1187" s="34" t="str">
        <f>IFERROR(VLOOKUP($B1187,'Data '!$B:$H,7,0)," ")</f>
        <v xml:space="preserve"> </v>
      </c>
      <c r="H1187" s="34" t="str">
        <f>IFERROR(VLOOKUP($B1187,'Data '!$B:$S,18,0)," ")</f>
        <v xml:space="preserve"> </v>
      </c>
      <c r="I1187" s="43" t="str">
        <f>IFERROR(VLOOKUP(B1187,'Data '!$B:$G,6,0)," ")</f>
        <v xml:space="preserve"> </v>
      </c>
      <c r="J1187" s="50"/>
      <c r="K1187" s="50"/>
      <c r="L1187" s="50"/>
      <c r="M1187" s="53" t="str">
        <f t="shared" si="129"/>
        <v>0</v>
      </c>
      <c r="N1187" s="32" t="str">
        <f>IFERROR(VLOOKUP(B1187,'Data '!$B:$AN,39,0),"0")</f>
        <v>0</v>
      </c>
      <c r="O1187" s="37"/>
      <c r="P1187" s="37">
        <f t="shared" si="126"/>
        <v>0</v>
      </c>
      <c r="Q1187" s="50">
        <f t="shared" si="125"/>
        <v>0</v>
      </c>
      <c r="R1187" s="37">
        <f t="shared" si="127"/>
        <v>0</v>
      </c>
      <c r="S1187" s="38">
        <f t="shared" si="128"/>
        <v>0</v>
      </c>
    </row>
    <row r="1188" spans="1:19" x14ac:dyDescent="0.25">
      <c r="A1188" s="31">
        <f t="shared" si="124"/>
        <v>1187</v>
      </c>
      <c r="B1188" s="99"/>
      <c r="C1188" s="33" t="str">
        <f>IFERROR(VLOOKUP(B1188,'Data '!$B:$H,3,0)," ")</f>
        <v xml:space="preserve"> </v>
      </c>
      <c r="D1188" s="33" t="str">
        <f>IFERROR(VLOOKUP($B1188,'Data '!$B:$H,4,0)," ")</f>
        <v xml:space="preserve"> </v>
      </c>
      <c r="E1188" s="33" t="str">
        <f>IFERROR(VLOOKUP($B1188,'Data '!$B:$H,4,0)," ")</f>
        <v xml:space="preserve"> </v>
      </c>
      <c r="F1188" s="33" t="str">
        <f>IFERROR(VLOOKUP($B1188,'Data '!$B:$H,5,0)," ")</f>
        <v xml:space="preserve"> </v>
      </c>
      <c r="G1188" s="34" t="str">
        <f>IFERROR(VLOOKUP($B1188,'Data '!$B:$H,7,0)," ")</f>
        <v xml:space="preserve"> </v>
      </c>
      <c r="H1188" s="34" t="str">
        <f>IFERROR(VLOOKUP($B1188,'Data '!$B:$S,18,0)," ")</f>
        <v xml:space="preserve"> </v>
      </c>
      <c r="I1188" s="43" t="str">
        <f>IFERROR(VLOOKUP(B1188,'Data '!$B:$G,6,0)," ")</f>
        <v xml:space="preserve"> </v>
      </c>
      <c r="J1188" s="50"/>
      <c r="K1188" s="50"/>
      <c r="L1188" s="50"/>
      <c r="M1188" s="53" t="str">
        <f t="shared" si="129"/>
        <v>0</v>
      </c>
      <c r="N1188" s="32" t="str">
        <f>IFERROR(VLOOKUP(B1188,'Data '!$B:$AN,39,0),"0")</f>
        <v>0</v>
      </c>
      <c r="O1188" s="37"/>
      <c r="P1188" s="37">
        <f t="shared" si="126"/>
        <v>0</v>
      </c>
      <c r="Q1188" s="50">
        <f t="shared" si="125"/>
        <v>0</v>
      </c>
      <c r="R1188" s="37">
        <f t="shared" si="127"/>
        <v>0</v>
      </c>
      <c r="S1188" s="38">
        <f t="shared" si="128"/>
        <v>0</v>
      </c>
    </row>
    <row r="1189" spans="1:19" x14ac:dyDescent="0.25">
      <c r="A1189" s="31">
        <f t="shared" si="124"/>
        <v>1188</v>
      </c>
      <c r="B1189" s="99"/>
      <c r="C1189" s="33" t="str">
        <f>IFERROR(VLOOKUP(B1189,'Data '!$B:$H,3,0)," ")</f>
        <v xml:space="preserve"> </v>
      </c>
      <c r="D1189" s="33" t="str">
        <f>IFERROR(VLOOKUP($B1189,'Data '!$B:$H,4,0)," ")</f>
        <v xml:space="preserve"> </v>
      </c>
      <c r="E1189" s="33" t="str">
        <f>IFERROR(VLOOKUP($B1189,'Data '!$B:$H,4,0)," ")</f>
        <v xml:space="preserve"> </v>
      </c>
      <c r="F1189" s="33" t="str">
        <f>IFERROR(VLOOKUP($B1189,'Data '!$B:$H,5,0)," ")</f>
        <v xml:space="preserve"> </v>
      </c>
      <c r="G1189" s="34" t="str">
        <f>IFERROR(VLOOKUP($B1189,'Data '!$B:$H,7,0)," ")</f>
        <v xml:space="preserve"> </v>
      </c>
      <c r="H1189" s="34" t="str">
        <f>IFERROR(VLOOKUP($B1189,'Data '!$B:$S,18,0)," ")</f>
        <v xml:space="preserve"> </v>
      </c>
      <c r="I1189" s="43" t="str">
        <f>IFERROR(VLOOKUP(B1189,'Data '!$B:$G,6,0)," ")</f>
        <v xml:space="preserve"> </v>
      </c>
      <c r="J1189" s="50"/>
      <c r="K1189" s="50"/>
      <c r="L1189" s="50"/>
      <c r="M1189" s="53" t="str">
        <f t="shared" si="129"/>
        <v>0</v>
      </c>
      <c r="N1189" s="32" t="str">
        <f>IFERROR(VLOOKUP(B1189,'Data '!$B:$AN,39,0),"0")</f>
        <v>0</v>
      </c>
      <c r="O1189" s="37"/>
      <c r="P1189" s="37">
        <f t="shared" si="126"/>
        <v>0</v>
      </c>
      <c r="Q1189" s="50">
        <f t="shared" si="125"/>
        <v>0</v>
      </c>
      <c r="R1189" s="37">
        <f t="shared" si="127"/>
        <v>0</v>
      </c>
      <c r="S1189" s="38">
        <f t="shared" si="128"/>
        <v>0</v>
      </c>
    </row>
    <row r="1190" spans="1:19" x14ac:dyDescent="0.25">
      <c r="A1190" s="31">
        <f t="shared" si="124"/>
        <v>1189</v>
      </c>
      <c r="B1190" s="99"/>
      <c r="C1190" s="33" t="str">
        <f>IFERROR(VLOOKUP(B1190,'Data '!$B:$H,3,0)," ")</f>
        <v xml:space="preserve"> </v>
      </c>
      <c r="D1190" s="33" t="str">
        <f>IFERROR(VLOOKUP($B1190,'Data '!$B:$H,4,0)," ")</f>
        <v xml:space="preserve"> </v>
      </c>
      <c r="E1190" s="33" t="str">
        <f>IFERROR(VLOOKUP($B1190,'Data '!$B:$H,4,0)," ")</f>
        <v xml:space="preserve"> </v>
      </c>
      <c r="F1190" s="33" t="str">
        <f>IFERROR(VLOOKUP($B1190,'Data '!$B:$H,5,0)," ")</f>
        <v xml:space="preserve"> </v>
      </c>
      <c r="G1190" s="34" t="str">
        <f>IFERROR(VLOOKUP($B1190,'Data '!$B:$H,7,0)," ")</f>
        <v xml:space="preserve"> </v>
      </c>
      <c r="H1190" s="34" t="str">
        <f>IFERROR(VLOOKUP($B1190,'Data '!$B:$S,18,0)," ")</f>
        <v xml:space="preserve"> </v>
      </c>
      <c r="I1190" s="43" t="str">
        <f>IFERROR(VLOOKUP(B1190,'Data '!$B:$G,6,0)," ")</f>
        <v xml:space="preserve"> </v>
      </c>
      <c r="J1190" s="50"/>
      <c r="K1190" s="50"/>
      <c r="L1190" s="50"/>
      <c r="M1190" s="53" t="str">
        <f t="shared" si="129"/>
        <v>0</v>
      </c>
      <c r="N1190" s="32" t="str">
        <f>IFERROR(VLOOKUP(B1190,'Data '!$B:$AN,39,0),"0")</f>
        <v>0</v>
      </c>
      <c r="O1190" s="37"/>
      <c r="P1190" s="37">
        <f t="shared" si="126"/>
        <v>0</v>
      </c>
      <c r="Q1190" s="50">
        <f t="shared" si="125"/>
        <v>0</v>
      </c>
      <c r="R1190" s="37">
        <f t="shared" si="127"/>
        <v>0</v>
      </c>
      <c r="S1190" s="38">
        <f t="shared" si="128"/>
        <v>0</v>
      </c>
    </row>
    <row r="1191" spans="1:19" x14ac:dyDescent="0.25">
      <c r="A1191" s="31">
        <f t="shared" si="124"/>
        <v>1190</v>
      </c>
      <c r="B1191" s="99"/>
      <c r="C1191" s="33" t="str">
        <f>IFERROR(VLOOKUP(B1191,'Data '!$B:$H,3,0)," ")</f>
        <v xml:space="preserve"> </v>
      </c>
      <c r="D1191" s="33" t="str">
        <f>IFERROR(VLOOKUP($B1191,'Data '!$B:$H,4,0)," ")</f>
        <v xml:space="preserve"> </v>
      </c>
      <c r="E1191" s="33" t="str">
        <f>IFERROR(VLOOKUP($B1191,'Data '!$B:$H,4,0)," ")</f>
        <v xml:space="preserve"> </v>
      </c>
      <c r="F1191" s="33" t="str">
        <f>IFERROR(VLOOKUP($B1191,'Data '!$B:$H,5,0)," ")</f>
        <v xml:space="preserve"> </v>
      </c>
      <c r="G1191" s="34" t="str">
        <f>IFERROR(VLOOKUP($B1191,'Data '!$B:$H,7,0)," ")</f>
        <v xml:space="preserve"> </v>
      </c>
      <c r="H1191" s="34" t="str">
        <f>IFERROR(VLOOKUP($B1191,'Data '!$B:$S,18,0)," ")</f>
        <v xml:space="preserve"> </v>
      </c>
      <c r="I1191" s="43" t="str">
        <f>IFERROR(VLOOKUP(B1191,'Data '!$B:$G,6,0)," ")</f>
        <v xml:space="preserve"> </v>
      </c>
      <c r="J1191" s="50"/>
      <c r="K1191" s="50"/>
      <c r="L1191" s="50"/>
      <c r="M1191" s="53" t="str">
        <f t="shared" si="129"/>
        <v>0</v>
      </c>
      <c r="N1191" s="32" t="str">
        <f>IFERROR(VLOOKUP(B1191,'Data '!$B:$AN,39,0),"0")</f>
        <v>0</v>
      </c>
      <c r="O1191" s="37"/>
      <c r="P1191" s="37">
        <f t="shared" si="126"/>
        <v>0</v>
      </c>
      <c r="Q1191" s="50">
        <f t="shared" si="125"/>
        <v>0</v>
      </c>
      <c r="R1191" s="37">
        <f t="shared" si="127"/>
        <v>0</v>
      </c>
      <c r="S1191" s="38">
        <f t="shared" si="128"/>
        <v>0</v>
      </c>
    </row>
    <row r="1192" spans="1:19" x14ac:dyDescent="0.25">
      <c r="A1192" s="31">
        <f t="shared" si="124"/>
        <v>1191</v>
      </c>
      <c r="B1192" s="99"/>
      <c r="C1192" s="33" t="str">
        <f>IFERROR(VLOOKUP(B1192,'Data '!$B:$H,3,0)," ")</f>
        <v xml:space="preserve"> </v>
      </c>
      <c r="D1192" s="33" t="str">
        <f>IFERROR(VLOOKUP($B1192,'Data '!$B:$H,4,0)," ")</f>
        <v xml:space="preserve"> </v>
      </c>
      <c r="E1192" s="33" t="str">
        <f>IFERROR(VLOOKUP($B1192,'Data '!$B:$H,4,0)," ")</f>
        <v xml:space="preserve"> </v>
      </c>
      <c r="F1192" s="33" t="str">
        <f>IFERROR(VLOOKUP($B1192,'Data '!$B:$H,5,0)," ")</f>
        <v xml:space="preserve"> </v>
      </c>
      <c r="G1192" s="34" t="str">
        <f>IFERROR(VLOOKUP($B1192,'Data '!$B:$H,7,0)," ")</f>
        <v xml:space="preserve"> </v>
      </c>
      <c r="H1192" s="34" t="str">
        <f>IFERROR(VLOOKUP($B1192,'Data '!$B:$S,18,0)," ")</f>
        <v xml:space="preserve"> </v>
      </c>
      <c r="I1192" s="43" t="str">
        <f>IFERROR(VLOOKUP(B1192,'Data '!$B:$G,6,0)," ")</f>
        <v xml:space="preserve"> </v>
      </c>
      <c r="J1192" s="50"/>
      <c r="K1192" s="50"/>
      <c r="L1192" s="50"/>
      <c r="M1192" s="53" t="str">
        <f t="shared" si="129"/>
        <v>0</v>
      </c>
      <c r="N1192" s="32" t="str">
        <f>IFERROR(VLOOKUP(B1192,'Data '!$B:$AN,39,0),"0")</f>
        <v>0</v>
      </c>
      <c r="O1192" s="37"/>
      <c r="P1192" s="37">
        <f t="shared" si="126"/>
        <v>0</v>
      </c>
      <c r="Q1192" s="50">
        <f t="shared" si="125"/>
        <v>0</v>
      </c>
      <c r="R1192" s="37">
        <f t="shared" si="127"/>
        <v>0</v>
      </c>
      <c r="S1192" s="38">
        <f t="shared" si="128"/>
        <v>0</v>
      </c>
    </row>
    <row r="1193" spans="1:19" x14ac:dyDescent="0.25">
      <c r="A1193" s="31">
        <f t="shared" si="124"/>
        <v>1192</v>
      </c>
      <c r="B1193" s="99"/>
      <c r="C1193" s="33" t="str">
        <f>IFERROR(VLOOKUP(B1193,'Data '!$B:$H,3,0)," ")</f>
        <v xml:space="preserve"> </v>
      </c>
      <c r="D1193" s="33" t="str">
        <f>IFERROR(VLOOKUP($B1193,'Data '!$B:$H,4,0)," ")</f>
        <v xml:space="preserve"> </v>
      </c>
      <c r="E1193" s="33" t="str">
        <f>IFERROR(VLOOKUP($B1193,'Data '!$B:$H,4,0)," ")</f>
        <v xml:space="preserve"> </v>
      </c>
      <c r="F1193" s="33" t="str">
        <f>IFERROR(VLOOKUP($B1193,'Data '!$B:$H,5,0)," ")</f>
        <v xml:space="preserve"> </v>
      </c>
      <c r="G1193" s="34" t="str">
        <f>IFERROR(VLOOKUP($B1193,'Data '!$B:$H,7,0)," ")</f>
        <v xml:space="preserve"> </v>
      </c>
      <c r="H1193" s="34" t="str">
        <f>IFERROR(VLOOKUP($B1193,'Data '!$B:$S,18,0)," ")</f>
        <v xml:space="preserve"> </v>
      </c>
      <c r="I1193" s="43" t="str">
        <f>IFERROR(VLOOKUP(B1193,'Data '!$B:$G,6,0)," ")</f>
        <v xml:space="preserve"> </v>
      </c>
      <c r="J1193" s="50"/>
      <c r="K1193" s="50"/>
      <c r="L1193" s="50"/>
      <c r="M1193" s="53" t="str">
        <f t="shared" si="129"/>
        <v>0</v>
      </c>
      <c r="N1193" s="32" t="str">
        <f>IFERROR(VLOOKUP(B1193,'Data '!$B:$AN,39,0),"0")</f>
        <v>0</v>
      </c>
      <c r="O1193" s="37"/>
      <c r="P1193" s="37">
        <f t="shared" si="126"/>
        <v>0</v>
      </c>
      <c r="Q1193" s="50">
        <f t="shared" si="125"/>
        <v>0</v>
      </c>
      <c r="R1193" s="37">
        <f t="shared" si="127"/>
        <v>0</v>
      </c>
      <c r="S1193" s="38">
        <f t="shared" si="128"/>
        <v>0</v>
      </c>
    </row>
    <row r="1194" spans="1:19" x14ac:dyDescent="0.25">
      <c r="A1194" s="31">
        <f t="shared" si="124"/>
        <v>1193</v>
      </c>
      <c r="B1194" s="99"/>
      <c r="C1194" s="33" t="str">
        <f>IFERROR(VLOOKUP(B1194,'Data '!$B:$H,3,0)," ")</f>
        <v xml:space="preserve"> </v>
      </c>
      <c r="D1194" s="33" t="str">
        <f>IFERROR(VLOOKUP($B1194,'Data '!$B:$H,4,0)," ")</f>
        <v xml:space="preserve"> </v>
      </c>
      <c r="E1194" s="33" t="str">
        <f>IFERROR(VLOOKUP($B1194,'Data '!$B:$H,4,0)," ")</f>
        <v xml:space="preserve"> </v>
      </c>
      <c r="F1194" s="33" t="str">
        <f>IFERROR(VLOOKUP($B1194,'Data '!$B:$H,5,0)," ")</f>
        <v xml:space="preserve"> </v>
      </c>
      <c r="G1194" s="34" t="str">
        <f>IFERROR(VLOOKUP($B1194,'Data '!$B:$H,7,0)," ")</f>
        <v xml:space="preserve"> </v>
      </c>
      <c r="H1194" s="34" t="str">
        <f>IFERROR(VLOOKUP($B1194,'Data '!$B:$S,18,0)," ")</f>
        <v xml:space="preserve"> </v>
      </c>
      <c r="I1194" s="43" t="str">
        <f>IFERROR(VLOOKUP(B1194,'Data '!$B:$G,6,0)," ")</f>
        <v xml:space="preserve"> </v>
      </c>
      <c r="J1194" s="50"/>
      <c r="K1194" s="50"/>
      <c r="L1194" s="50"/>
      <c r="M1194" s="53" t="str">
        <f t="shared" si="129"/>
        <v>0</v>
      </c>
      <c r="N1194" s="32" t="str">
        <f>IFERROR(VLOOKUP(B1194,'Data '!$B:$AN,39,0),"0")</f>
        <v>0</v>
      </c>
      <c r="O1194" s="37"/>
      <c r="P1194" s="37">
        <f t="shared" si="126"/>
        <v>0</v>
      </c>
      <c r="Q1194" s="50">
        <f t="shared" si="125"/>
        <v>0</v>
      </c>
      <c r="R1194" s="37">
        <f t="shared" si="127"/>
        <v>0</v>
      </c>
      <c r="S1194" s="38">
        <f t="shared" si="128"/>
        <v>0</v>
      </c>
    </row>
    <row r="1195" spans="1:19" x14ac:dyDescent="0.25">
      <c r="A1195" s="31">
        <f t="shared" si="124"/>
        <v>1194</v>
      </c>
      <c r="B1195" s="99"/>
      <c r="C1195" s="33" t="str">
        <f>IFERROR(VLOOKUP(B1195,'Data '!$B:$H,3,0)," ")</f>
        <v xml:space="preserve"> </v>
      </c>
      <c r="D1195" s="33" t="str">
        <f>IFERROR(VLOOKUP($B1195,'Data '!$B:$H,4,0)," ")</f>
        <v xml:space="preserve"> </v>
      </c>
      <c r="E1195" s="33" t="str">
        <f>IFERROR(VLOOKUP($B1195,'Data '!$B:$H,4,0)," ")</f>
        <v xml:space="preserve"> </v>
      </c>
      <c r="F1195" s="33" t="str">
        <f>IFERROR(VLOOKUP($B1195,'Data '!$B:$H,5,0)," ")</f>
        <v xml:space="preserve"> </v>
      </c>
      <c r="G1195" s="34" t="str">
        <f>IFERROR(VLOOKUP($B1195,'Data '!$B:$H,7,0)," ")</f>
        <v xml:space="preserve"> </v>
      </c>
      <c r="H1195" s="34" t="str">
        <f>IFERROR(VLOOKUP($B1195,'Data '!$B:$S,18,0)," ")</f>
        <v xml:space="preserve"> </v>
      </c>
      <c r="I1195" s="43" t="str">
        <f>IFERROR(VLOOKUP(B1195,'Data '!$B:$G,6,0)," ")</f>
        <v xml:space="preserve"> </v>
      </c>
      <c r="J1195" s="50"/>
      <c r="K1195" s="50"/>
      <c r="L1195" s="50"/>
      <c r="M1195" s="53" t="str">
        <f t="shared" si="129"/>
        <v>0</v>
      </c>
      <c r="N1195" s="32" t="str">
        <f>IFERROR(VLOOKUP(B1195,'Data '!$B:$AN,39,0),"0")</f>
        <v>0</v>
      </c>
      <c r="O1195" s="37"/>
      <c r="P1195" s="37">
        <f t="shared" si="126"/>
        <v>0</v>
      </c>
      <c r="Q1195" s="50">
        <f t="shared" si="125"/>
        <v>0</v>
      </c>
      <c r="R1195" s="37">
        <f t="shared" si="127"/>
        <v>0</v>
      </c>
      <c r="S1195" s="38">
        <f t="shared" si="128"/>
        <v>0</v>
      </c>
    </row>
    <row r="1196" spans="1:19" x14ac:dyDescent="0.25">
      <c r="A1196" s="31">
        <f t="shared" si="124"/>
        <v>1195</v>
      </c>
      <c r="B1196" s="99"/>
      <c r="C1196" s="33" t="str">
        <f>IFERROR(VLOOKUP(B1196,'Data '!$B:$H,3,0)," ")</f>
        <v xml:space="preserve"> </v>
      </c>
      <c r="D1196" s="33" t="str">
        <f>IFERROR(VLOOKUP($B1196,'Data '!$B:$H,4,0)," ")</f>
        <v xml:space="preserve"> </v>
      </c>
      <c r="E1196" s="33" t="str">
        <f>IFERROR(VLOOKUP($B1196,'Data '!$B:$H,4,0)," ")</f>
        <v xml:space="preserve"> </v>
      </c>
      <c r="F1196" s="33" t="str">
        <f>IFERROR(VLOOKUP($B1196,'Data '!$B:$H,5,0)," ")</f>
        <v xml:space="preserve"> </v>
      </c>
      <c r="G1196" s="34" t="str">
        <f>IFERROR(VLOOKUP($B1196,'Data '!$B:$H,7,0)," ")</f>
        <v xml:space="preserve"> </v>
      </c>
      <c r="H1196" s="34" t="str">
        <f>IFERROR(VLOOKUP($B1196,'Data '!$B:$S,18,0)," ")</f>
        <v xml:space="preserve"> </v>
      </c>
      <c r="I1196" s="43" t="str">
        <f>IFERROR(VLOOKUP(B1196,'Data '!$B:$G,6,0)," ")</f>
        <v xml:space="preserve"> </v>
      </c>
      <c r="J1196" s="50"/>
      <c r="K1196" s="50"/>
      <c r="L1196" s="50"/>
      <c r="M1196" s="53" t="str">
        <f t="shared" si="129"/>
        <v>0</v>
      </c>
      <c r="N1196" s="32" t="str">
        <f>IFERROR(VLOOKUP(B1196,'Data '!$B:$AN,39,0),"0")</f>
        <v>0</v>
      </c>
      <c r="O1196" s="37"/>
      <c r="P1196" s="37">
        <f t="shared" si="126"/>
        <v>0</v>
      </c>
      <c r="Q1196" s="50">
        <f t="shared" si="125"/>
        <v>0</v>
      </c>
      <c r="R1196" s="37">
        <f t="shared" si="127"/>
        <v>0</v>
      </c>
      <c r="S1196" s="38">
        <f t="shared" si="128"/>
        <v>0</v>
      </c>
    </row>
    <row r="1197" spans="1:19" x14ac:dyDescent="0.25">
      <c r="A1197" s="31">
        <f t="shared" si="124"/>
        <v>1196</v>
      </c>
      <c r="B1197" s="99"/>
      <c r="C1197" s="33" t="str">
        <f>IFERROR(VLOOKUP(B1197,'Data '!$B:$H,3,0)," ")</f>
        <v xml:space="preserve"> </v>
      </c>
      <c r="D1197" s="33" t="str">
        <f>IFERROR(VLOOKUP($B1197,'Data '!$B:$H,4,0)," ")</f>
        <v xml:space="preserve"> </v>
      </c>
      <c r="E1197" s="33" t="str">
        <f>IFERROR(VLOOKUP($B1197,'Data '!$B:$H,4,0)," ")</f>
        <v xml:space="preserve"> </v>
      </c>
      <c r="F1197" s="33" t="str">
        <f>IFERROR(VLOOKUP($B1197,'Data '!$B:$H,5,0)," ")</f>
        <v xml:space="preserve"> </v>
      </c>
      <c r="G1197" s="34" t="str">
        <f>IFERROR(VLOOKUP($B1197,'Data '!$B:$H,7,0)," ")</f>
        <v xml:space="preserve"> </v>
      </c>
      <c r="H1197" s="34" t="str">
        <f>IFERROR(VLOOKUP($B1197,'Data '!$B:$S,18,0)," ")</f>
        <v xml:space="preserve"> </v>
      </c>
      <c r="I1197" s="43" t="str">
        <f>IFERROR(VLOOKUP(B1197,'Data '!$B:$G,6,0)," ")</f>
        <v xml:space="preserve"> </v>
      </c>
      <c r="J1197" s="50"/>
      <c r="K1197" s="50"/>
      <c r="L1197" s="50"/>
      <c r="M1197" s="53" t="str">
        <f t="shared" si="129"/>
        <v>0</v>
      </c>
      <c r="N1197" s="32" t="str">
        <f>IFERROR(VLOOKUP(B1197,'Data '!$B:$AN,39,0),"0")</f>
        <v>0</v>
      </c>
      <c r="O1197" s="37"/>
      <c r="P1197" s="37">
        <f t="shared" si="126"/>
        <v>0</v>
      </c>
      <c r="Q1197" s="50">
        <f t="shared" si="125"/>
        <v>0</v>
      </c>
      <c r="R1197" s="37">
        <f t="shared" si="127"/>
        <v>0</v>
      </c>
      <c r="S1197" s="38">
        <f t="shared" si="128"/>
        <v>0</v>
      </c>
    </row>
    <row r="1198" spans="1:19" x14ac:dyDescent="0.25">
      <c r="A1198" s="31">
        <f t="shared" si="124"/>
        <v>1197</v>
      </c>
      <c r="B1198" s="99"/>
      <c r="C1198" s="33" t="str">
        <f>IFERROR(VLOOKUP(B1198,'Data '!$B:$H,3,0)," ")</f>
        <v xml:space="preserve"> </v>
      </c>
      <c r="D1198" s="33" t="str">
        <f>IFERROR(VLOOKUP($B1198,'Data '!$B:$H,4,0)," ")</f>
        <v xml:space="preserve"> </v>
      </c>
      <c r="E1198" s="33" t="str">
        <f>IFERROR(VLOOKUP($B1198,'Data '!$B:$H,4,0)," ")</f>
        <v xml:space="preserve"> </v>
      </c>
      <c r="F1198" s="33" t="str">
        <f>IFERROR(VLOOKUP($B1198,'Data '!$B:$H,5,0)," ")</f>
        <v xml:space="preserve"> </v>
      </c>
      <c r="G1198" s="34" t="str">
        <f>IFERROR(VLOOKUP($B1198,'Data '!$B:$H,7,0)," ")</f>
        <v xml:space="preserve"> </v>
      </c>
      <c r="H1198" s="34" t="str">
        <f>IFERROR(VLOOKUP($B1198,'Data '!$B:$S,18,0)," ")</f>
        <v xml:space="preserve"> </v>
      </c>
      <c r="I1198" s="43" t="str">
        <f>IFERROR(VLOOKUP(B1198,'Data '!$B:$G,6,0)," ")</f>
        <v xml:space="preserve"> </v>
      </c>
      <c r="J1198" s="50"/>
      <c r="K1198" s="50"/>
      <c r="L1198" s="50"/>
      <c r="M1198" s="53" t="str">
        <f t="shared" si="129"/>
        <v>0</v>
      </c>
      <c r="N1198" s="32" t="str">
        <f>IFERROR(VLOOKUP(B1198,'Data '!$B:$AN,39,0),"0")</f>
        <v>0</v>
      </c>
      <c r="O1198" s="37"/>
      <c r="P1198" s="37">
        <f t="shared" si="126"/>
        <v>0</v>
      </c>
      <c r="Q1198" s="50">
        <f t="shared" si="125"/>
        <v>0</v>
      </c>
      <c r="R1198" s="37">
        <f t="shared" si="127"/>
        <v>0</v>
      </c>
      <c r="S1198" s="38">
        <f t="shared" si="128"/>
        <v>0</v>
      </c>
    </row>
    <row r="1199" spans="1:19" x14ac:dyDescent="0.25">
      <c r="A1199" s="31">
        <f t="shared" si="124"/>
        <v>1198</v>
      </c>
      <c r="B1199" s="99"/>
      <c r="C1199" s="33" t="str">
        <f>IFERROR(VLOOKUP(B1199,'Data '!$B:$H,3,0)," ")</f>
        <v xml:space="preserve"> </v>
      </c>
      <c r="D1199" s="33" t="str">
        <f>IFERROR(VLOOKUP($B1199,'Data '!$B:$H,4,0)," ")</f>
        <v xml:space="preserve"> </v>
      </c>
      <c r="E1199" s="33" t="str">
        <f>IFERROR(VLOOKUP($B1199,'Data '!$B:$H,4,0)," ")</f>
        <v xml:space="preserve"> </v>
      </c>
      <c r="F1199" s="33" t="str">
        <f>IFERROR(VLOOKUP($B1199,'Data '!$B:$H,5,0)," ")</f>
        <v xml:space="preserve"> </v>
      </c>
      <c r="G1199" s="34" t="str">
        <f>IFERROR(VLOOKUP($B1199,'Data '!$B:$H,7,0)," ")</f>
        <v xml:space="preserve"> </v>
      </c>
      <c r="H1199" s="34" t="str">
        <f>IFERROR(VLOOKUP($B1199,'Data '!$B:$S,18,0)," ")</f>
        <v xml:space="preserve"> </v>
      </c>
      <c r="I1199" s="43" t="str">
        <f>IFERROR(VLOOKUP(B1199,'Data '!$B:$G,6,0)," ")</f>
        <v xml:space="preserve"> </v>
      </c>
      <c r="J1199" s="50"/>
      <c r="K1199" s="50"/>
      <c r="L1199" s="50"/>
      <c r="M1199" s="53" t="str">
        <f t="shared" si="129"/>
        <v>0</v>
      </c>
      <c r="N1199" s="32" t="str">
        <f>IFERROR(VLOOKUP(B1199,'Data '!$B:$AN,39,0),"0")</f>
        <v>0</v>
      </c>
      <c r="O1199" s="37"/>
      <c r="P1199" s="37">
        <f t="shared" si="126"/>
        <v>0</v>
      </c>
      <c r="Q1199" s="50">
        <f t="shared" si="125"/>
        <v>0</v>
      </c>
      <c r="R1199" s="37">
        <f t="shared" si="127"/>
        <v>0</v>
      </c>
      <c r="S1199" s="38">
        <f t="shared" si="128"/>
        <v>0</v>
      </c>
    </row>
    <row r="1200" spans="1:19" x14ac:dyDescent="0.25">
      <c r="A1200" s="31">
        <f t="shared" si="124"/>
        <v>1199</v>
      </c>
      <c r="B1200" s="99"/>
      <c r="C1200" s="33" t="str">
        <f>IFERROR(VLOOKUP(B1200,'Data '!$B:$H,3,0)," ")</f>
        <v xml:space="preserve"> </v>
      </c>
      <c r="D1200" s="33" t="str">
        <f>IFERROR(VLOOKUP($B1200,'Data '!$B:$H,4,0)," ")</f>
        <v xml:space="preserve"> </v>
      </c>
      <c r="E1200" s="33" t="str">
        <f>IFERROR(VLOOKUP($B1200,'Data '!$B:$H,4,0)," ")</f>
        <v xml:space="preserve"> </v>
      </c>
      <c r="F1200" s="33" t="str">
        <f>IFERROR(VLOOKUP($B1200,'Data '!$B:$H,5,0)," ")</f>
        <v xml:space="preserve"> </v>
      </c>
      <c r="G1200" s="34" t="str">
        <f>IFERROR(VLOOKUP($B1200,'Data '!$B:$H,7,0)," ")</f>
        <v xml:space="preserve"> </v>
      </c>
      <c r="H1200" s="34" t="str">
        <f>IFERROR(VLOOKUP($B1200,'Data '!$B:$S,18,0)," ")</f>
        <v xml:space="preserve"> </v>
      </c>
      <c r="I1200" s="43" t="str">
        <f>IFERROR(VLOOKUP(B1200,'Data '!$B:$G,6,0)," ")</f>
        <v xml:space="preserve"> </v>
      </c>
      <c r="J1200" s="50"/>
      <c r="K1200" s="50"/>
      <c r="L1200" s="50"/>
      <c r="M1200" s="53" t="str">
        <f t="shared" si="129"/>
        <v>0</v>
      </c>
      <c r="N1200" s="32" t="str">
        <f>IFERROR(VLOOKUP(B1200,'Data '!$B:$AN,39,0),"0")</f>
        <v>0</v>
      </c>
      <c r="O1200" s="37"/>
      <c r="P1200" s="37">
        <f t="shared" si="126"/>
        <v>0</v>
      </c>
      <c r="Q1200" s="50">
        <f t="shared" si="125"/>
        <v>0</v>
      </c>
      <c r="R1200" s="37">
        <f t="shared" si="127"/>
        <v>0</v>
      </c>
      <c r="S1200" s="38">
        <f t="shared" si="128"/>
        <v>0</v>
      </c>
    </row>
    <row r="1201" spans="1:19" x14ac:dyDescent="0.25">
      <c r="A1201" s="31">
        <f t="shared" si="124"/>
        <v>1200</v>
      </c>
      <c r="B1201" s="99"/>
      <c r="C1201" s="33" t="str">
        <f>IFERROR(VLOOKUP(B1201,'Data '!$B:$H,3,0)," ")</f>
        <v xml:space="preserve"> </v>
      </c>
      <c r="D1201" s="33" t="str">
        <f>IFERROR(VLOOKUP($B1201,'Data '!$B:$H,4,0)," ")</f>
        <v xml:space="preserve"> </v>
      </c>
      <c r="E1201" s="33" t="str">
        <f>IFERROR(VLOOKUP($B1201,'Data '!$B:$H,4,0)," ")</f>
        <v xml:space="preserve"> </v>
      </c>
      <c r="F1201" s="33" t="str">
        <f>IFERROR(VLOOKUP($B1201,'Data '!$B:$H,5,0)," ")</f>
        <v xml:space="preserve"> </v>
      </c>
      <c r="G1201" s="34" t="str">
        <f>IFERROR(VLOOKUP($B1201,'Data '!$B:$H,7,0)," ")</f>
        <v xml:space="preserve"> </v>
      </c>
      <c r="H1201" s="34" t="str">
        <f>IFERROR(VLOOKUP($B1201,'Data '!$B:$S,18,0)," ")</f>
        <v xml:space="preserve"> </v>
      </c>
      <c r="I1201" s="43" t="str">
        <f>IFERROR(VLOOKUP(B1201,'Data '!$B:$G,6,0)," ")</f>
        <v xml:space="preserve"> </v>
      </c>
      <c r="J1201" s="50"/>
      <c r="K1201" s="50"/>
      <c r="L1201" s="50"/>
      <c r="M1201" s="53" t="str">
        <f t="shared" si="129"/>
        <v>0</v>
      </c>
      <c r="N1201" s="32" t="str">
        <f>IFERROR(VLOOKUP(B1201,'Data '!$B:$AN,39,0),"0")</f>
        <v>0</v>
      </c>
      <c r="O1201" s="37"/>
      <c r="P1201" s="37">
        <f t="shared" si="126"/>
        <v>0</v>
      </c>
      <c r="Q1201" s="50">
        <f t="shared" si="125"/>
        <v>0</v>
      </c>
      <c r="R1201" s="37">
        <f t="shared" si="127"/>
        <v>0</v>
      </c>
      <c r="S1201" s="38">
        <f t="shared" si="128"/>
        <v>0</v>
      </c>
    </row>
    <row r="1202" spans="1:19" x14ac:dyDescent="0.25">
      <c r="A1202" s="31">
        <f t="shared" si="124"/>
        <v>1201</v>
      </c>
      <c r="B1202" s="99"/>
      <c r="C1202" s="33" t="str">
        <f>IFERROR(VLOOKUP(B1202,'Data '!$B:$H,3,0)," ")</f>
        <v xml:space="preserve"> </v>
      </c>
      <c r="D1202" s="33" t="str">
        <f>IFERROR(VLOOKUP($B1202,'Data '!$B:$H,4,0)," ")</f>
        <v xml:space="preserve"> </v>
      </c>
      <c r="E1202" s="33" t="str">
        <f>IFERROR(VLOOKUP($B1202,'Data '!$B:$H,4,0)," ")</f>
        <v xml:space="preserve"> </v>
      </c>
      <c r="F1202" s="33" t="str">
        <f>IFERROR(VLOOKUP($B1202,'Data '!$B:$H,5,0)," ")</f>
        <v xml:space="preserve"> </v>
      </c>
      <c r="G1202" s="34" t="str">
        <f>IFERROR(VLOOKUP($B1202,'Data '!$B:$H,7,0)," ")</f>
        <v xml:space="preserve"> </v>
      </c>
      <c r="H1202" s="34" t="str">
        <f>IFERROR(VLOOKUP($B1202,'Data '!$B:$S,18,0)," ")</f>
        <v xml:space="preserve"> </v>
      </c>
      <c r="I1202" s="43" t="str">
        <f>IFERROR(VLOOKUP(B1202,'Data '!$B:$G,6,0)," ")</f>
        <v xml:space="preserve"> </v>
      </c>
      <c r="J1202" s="50"/>
      <c r="K1202" s="50"/>
      <c r="L1202" s="50"/>
      <c r="M1202" s="53" t="str">
        <f t="shared" si="129"/>
        <v>0</v>
      </c>
      <c r="N1202" s="32" t="str">
        <f>IFERROR(VLOOKUP(B1202,'Data '!$B:$AN,39,0),"0")</f>
        <v>0</v>
      </c>
      <c r="O1202" s="37"/>
      <c r="P1202" s="37">
        <f t="shared" si="126"/>
        <v>0</v>
      </c>
      <c r="Q1202" s="50">
        <f t="shared" si="125"/>
        <v>0</v>
      </c>
      <c r="R1202" s="37">
        <f t="shared" si="127"/>
        <v>0</v>
      </c>
      <c r="S1202" s="38">
        <f t="shared" si="128"/>
        <v>0</v>
      </c>
    </row>
    <row r="1203" spans="1:19" x14ac:dyDescent="0.25">
      <c r="A1203" s="31">
        <f t="shared" si="124"/>
        <v>1202</v>
      </c>
      <c r="B1203" s="99"/>
      <c r="C1203" s="33" t="str">
        <f>IFERROR(VLOOKUP(B1203,'Data '!$B:$H,3,0)," ")</f>
        <v xml:space="preserve"> </v>
      </c>
      <c r="D1203" s="33" t="str">
        <f>IFERROR(VLOOKUP($B1203,'Data '!$B:$H,4,0)," ")</f>
        <v xml:space="preserve"> </v>
      </c>
      <c r="E1203" s="33" t="str">
        <f>IFERROR(VLOOKUP($B1203,'Data '!$B:$H,4,0)," ")</f>
        <v xml:space="preserve"> </v>
      </c>
      <c r="F1203" s="33" t="str">
        <f>IFERROR(VLOOKUP($B1203,'Data '!$B:$H,5,0)," ")</f>
        <v xml:space="preserve"> </v>
      </c>
      <c r="G1203" s="34" t="str">
        <f>IFERROR(VLOOKUP($B1203,'Data '!$B:$H,7,0)," ")</f>
        <v xml:space="preserve"> </v>
      </c>
      <c r="H1203" s="34" t="str">
        <f>IFERROR(VLOOKUP($B1203,'Data '!$B:$S,18,0)," ")</f>
        <v xml:space="preserve"> </v>
      </c>
      <c r="I1203" s="43" t="str">
        <f>IFERROR(VLOOKUP(B1203,'Data '!$B:$G,6,0)," ")</f>
        <v xml:space="preserve"> </v>
      </c>
      <c r="J1203" s="50"/>
      <c r="K1203" s="50"/>
      <c r="L1203" s="50"/>
      <c r="M1203" s="53" t="str">
        <f t="shared" si="129"/>
        <v>0</v>
      </c>
      <c r="N1203" s="32" t="str">
        <f>IFERROR(VLOOKUP(B1203,'Data '!$B:$AN,39,0),"0")</f>
        <v>0</v>
      </c>
      <c r="O1203" s="37"/>
      <c r="P1203" s="37">
        <f t="shared" si="126"/>
        <v>0</v>
      </c>
      <c r="Q1203" s="50">
        <f t="shared" si="125"/>
        <v>0</v>
      </c>
      <c r="R1203" s="37">
        <f t="shared" si="127"/>
        <v>0</v>
      </c>
      <c r="S1203" s="38">
        <f t="shared" si="128"/>
        <v>0</v>
      </c>
    </row>
    <row r="1204" spans="1:19" x14ac:dyDescent="0.25">
      <c r="A1204" s="31">
        <f t="shared" si="124"/>
        <v>1203</v>
      </c>
      <c r="B1204" s="99"/>
      <c r="C1204" s="33" t="str">
        <f>IFERROR(VLOOKUP(B1204,'Data '!$B:$H,3,0)," ")</f>
        <v xml:space="preserve"> </v>
      </c>
      <c r="D1204" s="33" t="str">
        <f>IFERROR(VLOOKUP($B1204,'Data '!$B:$H,4,0)," ")</f>
        <v xml:space="preserve"> </v>
      </c>
      <c r="E1204" s="33" t="str">
        <f>IFERROR(VLOOKUP($B1204,'Data '!$B:$H,4,0)," ")</f>
        <v xml:space="preserve"> </v>
      </c>
      <c r="F1204" s="33" t="str">
        <f>IFERROR(VLOOKUP($B1204,'Data '!$B:$H,5,0)," ")</f>
        <v xml:space="preserve"> </v>
      </c>
      <c r="G1204" s="34" t="str">
        <f>IFERROR(VLOOKUP($B1204,'Data '!$B:$H,7,0)," ")</f>
        <v xml:space="preserve"> </v>
      </c>
      <c r="H1204" s="34" t="str">
        <f>IFERROR(VLOOKUP($B1204,'Data '!$B:$S,18,0)," ")</f>
        <v xml:space="preserve"> </v>
      </c>
      <c r="I1204" s="43" t="str">
        <f>IFERROR(VLOOKUP(B1204,'Data '!$B:$G,6,0)," ")</f>
        <v xml:space="preserve"> </v>
      </c>
      <c r="J1204" s="50"/>
      <c r="K1204" s="50"/>
      <c r="L1204" s="50"/>
      <c r="M1204" s="53" t="str">
        <f t="shared" si="129"/>
        <v>0</v>
      </c>
      <c r="N1204" s="32" t="str">
        <f>IFERROR(VLOOKUP(B1204,'Data '!$B:$AN,39,0),"0")</f>
        <v>0</v>
      </c>
      <c r="O1204" s="37"/>
      <c r="P1204" s="37">
        <f t="shared" si="126"/>
        <v>0</v>
      </c>
      <c r="Q1204" s="50">
        <f t="shared" si="125"/>
        <v>0</v>
      </c>
      <c r="R1204" s="37">
        <f t="shared" si="127"/>
        <v>0</v>
      </c>
      <c r="S1204" s="38">
        <f t="shared" si="128"/>
        <v>0</v>
      </c>
    </row>
    <row r="1205" spans="1:19" x14ac:dyDescent="0.25">
      <c r="A1205" s="31">
        <f t="shared" si="124"/>
        <v>1204</v>
      </c>
      <c r="B1205" s="99"/>
      <c r="C1205" s="33" t="str">
        <f>IFERROR(VLOOKUP(B1205,'Data '!$B:$H,3,0)," ")</f>
        <v xml:space="preserve"> </v>
      </c>
      <c r="D1205" s="33" t="str">
        <f>IFERROR(VLOOKUP($B1205,'Data '!$B:$H,4,0)," ")</f>
        <v xml:space="preserve"> </v>
      </c>
      <c r="E1205" s="33" t="str">
        <f>IFERROR(VLOOKUP($B1205,'Data '!$B:$H,4,0)," ")</f>
        <v xml:space="preserve"> </v>
      </c>
      <c r="F1205" s="33" t="str">
        <f>IFERROR(VLOOKUP($B1205,'Data '!$B:$H,5,0)," ")</f>
        <v xml:space="preserve"> </v>
      </c>
      <c r="G1205" s="34" t="str">
        <f>IFERROR(VLOOKUP($B1205,'Data '!$B:$H,7,0)," ")</f>
        <v xml:space="preserve"> </v>
      </c>
      <c r="H1205" s="34" t="str">
        <f>IFERROR(VLOOKUP($B1205,'Data '!$B:$S,18,0)," ")</f>
        <v xml:space="preserve"> </v>
      </c>
      <c r="I1205" s="43" t="str">
        <f>IFERROR(VLOOKUP(B1205,'Data '!$B:$G,6,0)," ")</f>
        <v xml:space="preserve"> </v>
      </c>
      <c r="J1205" s="50"/>
      <c r="K1205" s="50"/>
      <c r="L1205" s="50"/>
      <c r="M1205" s="53" t="str">
        <f t="shared" si="129"/>
        <v>0</v>
      </c>
      <c r="N1205" s="32" t="str">
        <f>IFERROR(VLOOKUP(B1205,'Data '!$B:$AN,39,0),"0")</f>
        <v>0</v>
      </c>
      <c r="O1205" s="37"/>
      <c r="P1205" s="37">
        <f t="shared" si="126"/>
        <v>0</v>
      </c>
      <c r="Q1205" s="50">
        <f t="shared" si="125"/>
        <v>0</v>
      </c>
      <c r="R1205" s="37">
        <f t="shared" si="127"/>
        <v>0</v>
      </c>
      <c r="S1205" s="38">
        <f t="shared" si="128"/>
        <v>0</v>
      </c>
    </row>
    <row r="1206" spans="1:19" x14ac:dyDescent="0.25">
      <c r="A1206" s="31">
        <f t="shared" si="124"/>
        <v>1205</v>
      </c>
      <c r="B1206" s="99"/>
      <c r="C1206" s="33" t="str">
        <f>IFERROR(VLOOKUP(B1206,'Data '!$B:$H,3,0)," ")</f>
        <v xml:space="preserve"> </v>
      </c>
      <c r="D1206" s="33" t="str">
        <f>IFERROR(VLOOKUP($B1206,'Data '!$B:$H,4,0)," ")</f>
        <v xml:space="preserve"> </v>
      </c>
      <c r="E1206" s="33" t="str">
        <f>IFERROR(VLOOKUP($B1206,'Data '!$B:$H,4,0)," ")</f>
        <v xml:space="preserve"> </v>
      </c>
      <c r="F1206" s="33" t="str">
        <f>IFERROR(VLOOKUP($B1206,'Data '!$B:$H,5,0)," ")</f>
        <v xml:space="preserve"> </v>
      </c>
      <c r="G1206" s="34" t="str">
        <f>IFERROR(VLOOKUP($B1206,'Data '!$B:$H,7,0)," ")</f>
        <v xml:space="preserve"> </v>
      </c>
      <c r="H1206" s="34" t="str">
        <f>IFERROR(VLOOKUP($B1206,'Data '!$B:$S,18,0)," ")</f>
        <v xml:space="preserve"> </v>
      </c>
      <c r="I1206" s="43" t="str">
        <f>IFERROR(VLOOKUP(B1206,'Data '!$B:$G,6,0)," ")</f>
        <v xml:space="preserve"> </v>
      </c>
      <c r="J1206" s="50"/>
      <c r="K1206" s="50"/>
      <c r="L1206" s="50"/>
      <c r="M1206" s="53" t="str">
        <f t="shared" si="129"/>
        <v>0</v>
      </c>
      <c r="N1206" s="32" t="str">
        <f>IFERROR(VLOOKUP(B1206,'Data '!$B:$AN,39,0),"0")</f>
        <v>0</v>
      </c>
      <c r="O1206" s="37"/>
      <c r="P1206" s="37">
        <f t="shared" si="126"/>
        <v>0</v>
      </c>
      <c r="Q1206" s="50">
        <f t="shared" si="125"/>
        <v>0</v>
      </c>
      <c r="R1206" s="37">
        <f t="shared" si="127"/>
        <v>0</v>
      </c>
      <c r="S1206" s="38">
        <f t="shared" si="128"/>
        <v>0</v>
      </c>
    </row>
    <row r="1207" spans="1:19" x14ac:dyDescent="0.25">
      <c r="A1207" s="31">
        <f t="shared" si="124"/>
        <v>1206</v>
      </c>
      <c r="B1207" s="99"/>
      <c r="C1207" s="33" t="str">
        <f>IFERROR(VLOOKUP(B1207,'Data '!$B:$H,3,0)," ")</f>
        <v xml:space="preserve"> </v>
      </c>
      <c r="D1207" s="33" t="str">
        <f>IFERROR(VLOOKUP($B1207,'Data '!$B:$H,4,0)," ")</f>
        <v xml:space="preserve"> </v>
      </c>
      <c r="E1207" s="33" t="str">
        <f>IFERROR(VLOOKUP($B1207,'Data '!$B:$H,4,0)," ")</f>
        <v xml:space="preserve"> </v>
      </c>
      <c r="F1207" s="33" t="str">
        <f>IFERROR(VLOOKUP($B1207,'Data '!$B:$H,5,0)," ")</f>
        <v xml:space="preserve"> </v>
      </c>
      <c r="G1207" s="34" t="str">
        <f>IFERROR(VLOOKUP($B1207,'Data '!$B:$H,7,0)," ")</f>
        <v xml:space="preserve"> </v>
      </c>
      <c r="H1207" s="34" t="str">
        <f>IFERROR(VLOOKUP($B1207,'Data '!$B:$S,18,0)," ")</f>
        <v xml:space="preserve"> </v>
      </c>
      <c r="I1207" s="43" t="str">
        <f>IFERROR(VLOOKUP(B1207,'Data '!$B:$G,6,0)," ")</f>
        <v xml:space="preserve"> </v>
      </c>
      <c r="J1207" s="50"/>
      <c r="K1207" s="50"/>
      <c r="L1207" s="50"/>
      <c r="M1207" s="53" t="str">
        <f t="shared" si="129"/>
        <v>0</v>
      </c>
      <c r="N1207" s="32" t="str">
        <f>IFERROR(VLOOKUP(B1207,'Data '!$B:$AN,39,0),"0")</f>
        <v>0</v>
      </c>
      <c r="O1207" s="37"/>
      <c r="P1207" s="37">
        <f t="shared" si="126"/>
        <v>0</v>
      </c>
      <c r="Q1207" s="50">
        <f t="shared" si="125"/>
        <v>0</v>
      </c>
      <c r="R1207" s="37">
        <f t="shared" si="127"/>
        <v>0</v>
      </c>
      <c r="S1207" s="38">
        <f t="shared" si="128"/>
        <v>0</v>
      </c>
    </row>
    <row r="1208" spans="1:19" x14ac:dyDescent="0.25">
      <c r="A1208" s="31">
        <f t="shared" si="124"/>
        <v>1207</v>
      </c>
      <c r="B1208" s="99"/>
      <c r="C1208" s="33" t="str">
        <f>IFERROR(VLOOKUP(B1208,'Data '!$B:$H,3,0)," ")</f>
        <v xml:space="preserve"> </v>
      </c>
      <c r="D1208" s="33" t="str">
        <f>IFERROR(VLOOKUP($B1208,'Data '!$B:$H,4,0)," ")</f>
        <v xml:space="preserve"> </v>
      </c>
      <c r="E1208" s="33" t="str">
        <f>IFERROR(VLOOKUP($B1208,'Data '!$B:$H,4,0)," ")</f>
        <v xml:space="preserve"> </v>
      </c>
      <c r="F1208" s="33" t="str">
        <f>IFERROR(VLOOKUP($B1208,'Data '!$B:$H,5,0)," ")</f>
        <v xml:space="preserve"> </v>
      </c>
      <c r="G1208" s="34" t="str">
        <f>IFERROR(VLOOKUP($B1208,'Data '!$B:$H,7,0)," ")</f>
        <v xml:space="preserve"> </v>
      </c>
      <c r="H1208" s="34" t="str">
        <f>IFERROR(VLOOKUP($B1208,'Data '!$B:$S,18,0)," ")</f>
        <v xml:space="preserve"> </v>
      </c>
      <c r="I1208" s="43" t="str">
        <f>IFERROR(VLOOKUP(B1208,'Data '!$B:$G,6,0)," ")</f>
        <v xml:space="preserve"> </v>
      </c>
      <c r="J1208" s="50"/>
      <c r="K1208" s="50"/>
      <c r="L1208" s="50"/>
      <c r="M1208" s="53" t="str">
        <f t="shared" si="129"/>
        <v>0</v>
      </c>
      <c r="N1208" s="32" t="str">
        <f>IFERROR(VLOOKUP(B1208,'Data '!$B:$AN,39,0),"0")</f>
        <v>0</v>
      </c>
      <c r="O1208" s="37"/>
      <c r="P1208" s="37">
        <f t="shared" si="126"/>
        <v>0</v>
      </c>
      <c r="Q1208" s="50">
        <f t="shared" si="125"/>
        <v>0</v>
      </c>
      <c r="R1208" s="37">
        <f t="shared" si="127"/>
        <v>0</v>
      </c>
      <c r="S1208" s="38">
        <f t="shared" si="128"/>
        <v>0</v>
      </c>
    </row>
    <row r="1209" spans="1:19" x14ac:dyDescent="0.25">
      <c r="A1209" s="31">
        <f t="shared" si="124"/>
        <v>1208</v>
      </c>
      <c r="B1209" s="99"/>
      <c r="C1209" s="33" t="str">
        <f>IFERROR(VLOOKUP(B1209,'Data '!$B:$H,3,0)," ")</f>
        <v xml:space="preserve"> </v>
      </c>
      <c r="D1209" s="33" t="str">
        <f>IFERROR(VLOOKUP($B1209,'Data '!$B:$H,4,0)," ")</f>
        <v xml:space="preserve"> </v>
      </c>
      <c r="E1209" s="33" t="str">
        <f>IFERROR(VLOOKUP($B1209,'Data '!$B:$H,4,0)," ")</f>
        <v xml:space="preserve"> </v>
      </c>
      <c r="F1209" s="33" t="str">
        <f>IFERROR(VLOOKUP($B1209,'Data '!$B:$H,5,0)," ")</f>
        <v xml:space="preserve"> </v>
      </c>
      <c r="G1209" s="34" t="str">
        <f>IFERROR(VLOOKUP($B1209,'Data '!$B:$H,7,0)," ")</f>
        <v xml:space="preserve"> </v>
      </c>
      <c r="H1209" s="34" t="str">
        <f>IFERROR(VLOOKUP($B1209,'Data '!$B:$S,18,0)," ")</f>
        <v xml:space="preserve"> </v>
      </c>
      <c r="I1209" s="43" t="str">
        <f>IFERROR(VLOOKUP(B1209,'Data '!$B:$G,6,0)," ")</f>
        <v xml:space="preserve"> </v>
      </c>
      <c r="J1209" s="50"/>
      <c r="K1209" s="50"/>
      <c r="L1209" s="50"/>
      <c r="M1209" s="53" t="str">
        <f t="shared" si="129"/>
        <v>0</v>
      </c>
      <c r="N1209" s="32" t="str">
        <f>IFERROR(VLOOKUP(B1209,'Data '!$B:$AN,39,0),"0")</f>
        <v>0</v>
      </c>
      <c r="O1209" s="37"/>
      <c r="P1209" s="37">
        <f t="shared" si="126"/>
        <v>0</v>
      </c>
      <c r="Q1209" s="50">
        <f t="shared" si="125"/>
        <v>0</v>
      </c>
      <c r="R1209" s="37">
        <f t="shared" si="127"/>
        <v>0</v>
      </c>
      <c r="S1209" s="38">
        <f t="shared" si="128"/>
        <v>0</v>
      </c>
    </row>
    <row r="1210" spans="1:19" x14ac:dyDescent="0.25">
      <c r="A1210" s="31">
        <f t="shared" si="124"/>
        <v>1209</v>
      </c>
      <c r="B1210" s="99"/>
      <c r="C1210" s="33" t="str">
        <f>IFERROR(VLOOKUP(B1210,'Data '!$B:$H,3,0)," ")</f>
        <v xml:space="preserve"> </v>
      </c>
      <c r="D1210" s="33" t="str">
        <f>IFERROR(VLOOKUP($B1210,'Data '!$B:$H,4,0)," ")</f>
        <v xml:space="preserve"> </v>
      </c>
      <c r="E1210" s="33" t="str">
        <f>IFERROR(VLOOKUP($B1210,'Data '!$B:$H,4,0)," ")</f>
        <v xml:space="preserve"> </v>
      </c>
      <c r="F1210" s="33" t="str">
        <f>IFERROR(VLOOKUP($B1210,'Data '!$B:$H,5,0)," ")</f>
        <v xml:space="preserve"> </v>
      </c>
      <c r="G1210" s="34" t="str">
        <f>IFERROR(VLOOKUP($B1210,'Data '!$B:$H,7,0)," ")</f>
        <v xml:space="preserve"> </v>
      </c>
      <c r="H1210" s="34" t="str">
        <f>IFERROR(VLOOKUP($B1210,'Data '!$B:$S,18,0)," ")</f>
        <v xml:space="preserve"> </v>
      </c>
      <c r="I1210" s="43" t="str">
        <f>IFERROR(VLOOKUP(B1210,'Data '!$B:$G,6,0)," ")</f>
        <v xml:space="preserve"> </v>
      </c>
      <c r="J1210" s="50"/>
      <c r="K1210" s="50"/>
      <c r="L1210" s="50"/>
      <c r="M1210" s="53" t="str">
        <f t="shared" si="129"/>
        <v>0</v>
      </c>
      <c r="N1210" s="32" t="str">
        <f>IFERROR(VLOOKUP(B1210,'Data '!$B:$AN,39,0),"0")</f>
        <v>0</v>
      </c>
      <c r="O1210" s="37"/>
      <c r="P1210" s="37">
        <f t="shared" si="126"/>
        <v>0</v>
      </c>
      <c r="Q1210" s="50">
        <f t="shared" si="125"/>
        <v>0</v>
      </c>
      <c r="R1210" s="37">
        <f t="shared" si="127"/>
        <v>0</v>
      </c>
      <c r="S1210" s="38">
        <f t="shared" si="128"/>
        <v>0</v>
      </c>
    </row>
    <row r="1211" spans="1:19" x14ac:dyDescent="0.25">
      <c r="A1211" s="31">
        <f t="shared" si="124"/>
        <v>1210</v>
      </c>
      <c r="B1211" s="99"/>
      <c r="C1211" s="33" t="str">
        <f>IFERROR(VLOOKUP(B1211,'Data '!$B:$H,3,0)," ")</f>
        <v xml:space="preserve"> </v>
      </c>
      <c r="D1211" s="33" t="str">
        <f>IFERROR(VLOOKUP($B1211,'Data '!$B:$H,4,0)," ")</f>
        <v xml:space="preserve"> </v>
      </c>
      <c r="E1211" s="33" t="str">
        <f>IFERROR(VLOOKUP($B1211,'Data '!$B:$H,4,0)," ")</f>
        <v xml:space="preserve"> </v>
      </c>
      <c r="F1211" s="33" t="str">
        <f>IFERROR(VLOOKUP($B1211,'Data '!$B:$H,5,0)," ")</f>
        <v xml:space="preserve"> </v>
      </c>
      <c r="G1211" s="34" t="str">
        <f>IFERROR(VLOOKUP($B1211,'Data '!$B:$H,7,0)," ")</f>
        <v xml:space="preserve"> </v>
      </c>
      <c r="H1211" s="34" t="str">
        <f>IFERROR(VLOOKUP($B1211,'Data '!$B:$S,18,0)," ")</f>
        <v xml:space="preserve"> </v>
      </c>
      <c r="I1211" s="43" t="str">
        <f>IFERROR(VLOOKUP(B1211,'Data '!$B:$G,6,0)," ")</f>
        <v xml:space="preserve"> </v>
      </c>
      <c r="J1211" s="50"/>
      <c r="K1211" s="50"/>
      <c r="L1211" s="50"/>
      <c r="M1211" s="53" t="str">
        <f t="shared" si="129"/>
        <v>0</v>
      </c>
      <c r="N1211" s="32" t="str">
        <f>IFERROR(VLOOKUP(B1211,'Data '!$B:$AN,39,0),"0")</f>
        <v>0</v>
      </c>
      <c r="O1211" s="37"/>
      <c r="P1211" s="37">
        <f t="shared" si="126"/>
        <v>0</v>
      </c>
      <c r="Q1211" s="50">
        <f t="shared" si="125"/>
        <v>0</v>
      </c>
      <c r="R1211" s="37">
        <f t="shared" si="127"/>
        <v>0</v>
      </c>
      <c r="S1211" s="38">
        <f t="shared" si="128"/>
        <v>0</v>
      </c>
    </row>
    <row r="1212" spans="1:19" x14ac:dyDescent="0.25">
      <c r="A1212" s="31">
        <f t="shared" si="124"/>
        <v>1211</v>
      </c>
      <c r="B1212" s="99"/>
      <c r="C1212" s="33" t="str">
        <f>IFERROR(VLOOKUP(B1212,'Data '!$B:$H,3,0)," ")</f>
        <v xml:space="preserve"> </v>
      </c>
      <c r="D1212" s="33" t="str">
        <f>IFERROR(VLOOKUP($B1212,'Data '!$B:$H,4,0)," ")</f>
        <v xml:space="preserve"> </v>
      </c>
      <c r="E1212" s="33" t="str">
        <f>IFERROR(VLOOKUP($B1212,'Data '!$B:$H,4,0)," ")</f>
        <v xml:space="preserve"> </v>
      </c>
      <c r="F1212" s="33" t="str">
        <f>IFERROR(VLOOKUP($B1212,'Data '!$B:$H,5,0)," ")</f>
        <v xml:space="preserve"> </v>
      </c>
      <c r="G1212" s="34" t="str">
        <f>IFERROR(VLOOKUP($B1212,'Data '!$B:$H,7,0)," ")</f>
        <v xml:space="preserve"> </v>
      </c>
      <c r="H1212" s="34" t="str">
        <f>IFERROR(VLOOKUP($B1212,'Data '!$B:$S,18,0)," ")</f>
        <v xml:space="preserve"> </v>
      </c>
      <c r="I1212" s="43" t="str">
        <f>IFERROR(VLOOKUP(B1212,'Data '!$B:$G,6,0)," ")</f>
        <v xml:space="preserve"> </v>
      </c>
      <c r="J1212" s="50"/>
      <c r="K1212" s="50"/>
      <c r="L1212" s="50"/>
      <c r="M1212" s="53" t="str">
        <f t="shared" si="129"/>
        <v>0</v>
      </c>
      <c r="N1212" s="32" t="str">
        <f>IFERROR(VLOOKUP(B1212,'Data '!$B:$AN,39,0),"0")</f>
        <v>0</v>
      </c>
      <c r="O1212" s="37"/>
      <c r="P1212" s="37">
        <f t="shared" si="126"/>
        <v>0</v>
      </c>
      <c r="Q1212" s="50">
        <f t="shared" si="125"/>
        <v>0</v>
      </c>
      <c r="R1212" s="37">
        <f t="shared" si="127"/>
        <v>0</v>
      </c>
      <c r="S1212" s="38">
        <f t="shared" si="128"/>
        <v>0</v>
      </c>
    </row>
    <row r="1213" spans="1:19" x14ac:dyDescent="0.25">
      <c r="A1213" s="31">
        <f t="shared" si="124"/>
        <v>1212</v>
      </c>
      <c r="B1213" s="99"/>
      <c r="C1213" s="33" t="str">
        <f>IFERROR(VLOOKUP(B1213,'Data '!$B:$H,3,0)," ")</f>
        <v xml:space="preserve"> </v>
      </c>
      <c r="D1213" s="33" t="str">
        <f>IFERROR(VLOOKUP($B1213,'Data '!$B:$H,4,0)," ")</f>
        <v xml:space="preserve"> </v>
      </c>
      <c r="E1213" s="33" t="str">
        <f>IFERROR(VLOOKUP($B1213,'Data '!$B:$H,4,0)," ")</f>
        <v xml:space="preserve"> </v>
      </c>
      <c r="F1213" s="33" t="str">
        <f>IFERROR(VLOOKUP($B1213,'Data '!$B:$H,5,0)," ")</f>
        <v xml:space="preserve"> </v>
      </c>
      <c r="G1213" s="34" t="str">
        <f>IFERROR(VLOOKUP($B1213,'Data '!$B:$H,7,0)," ")</f>
        <v xml:space="preserve"> </v>
      </c>
      <c r="H1213" s="34" t="str">
        <f>IFERROR(VLOOKUP($B1213,'Data '!$B:$S,18,0)," ")</f>
        <v xml:space="preserve"> </v>
      </c>
      <c r="I1213" s="43" t="str">
        <f>IFERROR(VLOOKUP(B1213,'Data '!$B:$G,6,0)," ")</f>
        <v xml:space="preserve"> </v>
      </c>
      <c r="J1213" s="50"/>
      <c r="K1213" s="50"/>
      <c r="L1213" s="50"/>
      <c r="M1213" s="53" t="str">
        <f t="shared" si="129"/>
        <v>0</v>
      </c>
      <c r="N1213" s="32" t="str">
        <f>IFERROR(VLOOKUP(B1213,'Data '!$B:$AN,39,0),"0")</f>
        <v>0</v>
      </c>
      <c r="O1213" s="37"/>
      <c r="P1213" s="37">
        <f t="shared" si="126"/>
        <v>0</v>
      </c>
      <c r="Q1213" s="50">
        <f t="shared" si="125"/>
        <v>0</v>
      </c>
      <c r="R1213" s="37">
        <f t="shared" si="127"/>
        <v>0</v>
      </c>
      <c r="S1213" s="38">
        <f t="shared" si="128"/>
        <v>0</v>
      </c>
    </row>
    <row r="1214" spans="1:19" x14ac:dyDescent="0.25">
      <c r="A1214" s="31">
        <f t="shared" si="124"/>
        <v>1213</v>
      </c>
      <c r="B1214" s="99"/>
      <c r="C1214" s="33" t="str">
        <f>IFERROR(VLOOKUP(B1214,'Data '!$B:$H,3,0)," ")</f>
        <v xml:space="preserve"> </v>
      </c>
      <c r="D1214" s="33" t="str">
        <f>IFERROR(VLOOKUP($B1214,'Data '!$B:$H,4,0)," ")</f>
        <v xml:space="preserve"> </v>
      </c>
      <c r="E1214" s="33" t="str">
        <f>IFERROR(VLOOKUP($B1214,'Data '!$B:$H,4,0)," ")</f>
        <v xml:space="preserve"> </v>
      </c>
      <c r="F1214" s="33" t="str">
        <f>IFERROR(VLOOKUP($B1214,'Data '!$B:$H,5,0)," ")</f>
        <v xml:space="preserve"> </v>
      </c>
      <c r="G1214" s="34" t="str">
        <f>IFERROR(VLOOKUP($B1214,'Data '!$B:$H,7,0)," ")</f>
        <v xml:space="preserve"> </v>
      </c>
      <c r="H1214" s="34" t="str">
        <f>IFERROR(VLOOKUP($B1214,'Data '!$B:$S,18,0)," ")</f>
        <v xml:space="preserve"> </v>
      </c>
      <c r="I1214" s="43" t="str">
        <f>IFERROR(VLOOKUP(B1214,'Data '!$B:$G,6,0)," ")</f>
        <v xml:space="preserve"> </v>
      </c>
      <c r="J1214" s="50"/>
      <c r="K1214" s="50"/>
      <c r="L1214" s="50"/>
      <c r="M1214" s="53" t="str">
        <f t="shared" si="129"/>
        <v>0</v>
      </c>
      <c r="N1214" s="32" t="str">
        <f>IFERROR(VLOOKUP(B1214,'Data '!$B:$AN,39,0),"0")</f>
        <v>0</v>
      </c>
      <c r="O1214" s="37"/>
      <c r="P1214" s="37">
        <f t="shared" si="126"/>
        <v>0</v>
      </c>
      <c r="Q1214" s="50">
        <f t="shared" si="125"/>
        <v>0</v>
      </c>
      <c r="R1214" s="37">
        <f t="shared" si="127"/>
        <v>0</v>
      </c>
      <c r="S1214" s="38">
        <f t="shared" si="128"/>
        <v>0</v>
      </c>
    </row>
    <row r="1215" spans="1:19" x14ac:dyDescent="0.25">
      <c r="A1215" s="31">
        <f t="shared" si="124"/>
        <v>1214</v>
      </c>
      <c r="B1215" s="99"/>
      <c r="C1215" s="33" t="str">
        <f>IFERROR(VLOOKUP(B1215,'Data '!$B:$H,3,0)," ")</f>
        <v xml:space="preserve"> </v>
      </c>
      <c r="D1215" s="33" t="str">
        <f>IFERROR(VLOOKUP($B1215,'Data '!$B:$H,4,0)," ")</f>
        <v xml:space="preserve"> </v>
      </c>
      <c r="E1215" s="33" t="str">
        <f>IFERROR(VLOOKUP($B1215,'Data '!$B:$H,4,0)," ")</f>
        <v xml:space="preserve"> </v>
      </c>
      <c r="F1215" s="33" t="str">
        <f>IFERROR(VLOOKUP($B1215,'Data '!$B:$H,5,0)," ")</f>
        <v xml:space="preserve"> </v>
      </c>
      <c r="G1215" s="34" t="str">
        <f>IFERROR(VLOOKUP($B1215,'Data '!$B:$H,7,0)," ")</f>
        <v xml:space="preserve"> </v>
      </c>
      <c r="H1215" s="34" t="str">
        <f>IFERROR(VLOOKUP($B1215,'Data '!$B:$S,18,0)," ")</f>
        <v xml:space="preserve"> </v>
      </c>
      <c r="I1215" s="43" t="str">
        <f>IFERROR(VLOOKUP(B1215,'Data '!$B:$G,6,0)," ")</f>
        <v xml:space="preserve"> </v>
      </c>
      <c r="J1215" s="50"/>
      <c r="K1215" s="50"/>
      <c r="L1215" s="50"/>
      <c r="M1215" s="53" t="str">
        <f t="shared" si="129"/>
        <v>0</v>
      </c>
      <c r="N1215" s="32" t="str">
        <f>IFERROR(VLOOKUP(B1215,'Data '!$B:$AN,39,0),"0")</f>
        <v>0</v>
      </c>
      <c r="O1215" s="37"/>
      <c r="P1215" s="37">
        <f t="shared" si="126"/>
        <v>0</v>
      </c>
      <c r="Q1215" s="50">
        <f t="shared" si="125"/>
        <v>0</v>
      </c>
      <c r="R1215" s="37">
        <f t="shared" si="127"/>
        <v>0</v>
      </c>
      <c r="S1215" s="38">
        <f t="shared" si="128"/>
        <v>0</v>
      </c>
    </row>
    <row r="1216" spans="1:19" x14ac:dyDescent="0.25">
      <c r="A1216" s="31">
        <f t="shared" si="124"/>
        <v>1215</v>
      </c>
      <c r="B1216" s="99"/>
      <c r="C1216" s="33" t="str">
        <f>IFERROR(VLOOKUP(B1216,'Data '!$B:$H,3,0)," ")</f>
        <v xml:space="preserve"> </v>
      </c>
      <c r="D1216" s="33" t="str">
        <f>IFERROR(VLOOKUP($B1216,'Data '!$B:$H,4,0)," ")</f>
        <v xml:space="preserve"> </v>
      </c>
      <c r="E1216" s="33" t="str">
        <f>IFERROR(VLOOKUP($B1216,'Data '!$B:$H,4,0)," ")</f>
        <v xml:space="preserve"> </v>
      </c>
      <c r="F1216" s="33" t="str">
        <f>IFERROR(VLOOKUP($B1216,'Data '!$B:$H,5,0)," ")</f>
        <v xml:space="preserve"> </v>
      </c>
      <c r="G1216" s="34" t="str">
        <f>IFERROR(VLOOKUP($B1216,'Data '!$B:$H,7,0)," ")</f>
        <v xml:space="preserve"> </v>
      </c>
      <c r="H1216" s="34" t="str">
        <f>IFERROR(VLOOKUP($B1216,'Data '!$B:$S,18,0)," ")</f>
        <v xml:space="preserve"> </v>
      </c>
      <c r="I1216" s="43" t="str">
        <f>IFERROR(VLOOKUP(B1216,'Data '!$B:$G,6,0)," ")</f>
        <v xml:space="preserve"> </v>
      </c>
      <c r="J1216" s="50"/>
      <c r="K1216" s="50"/>
      <c r="L1216" s="50"/>
      <c r="M1216" s="53" t="str">
        <f t="shared" si="129"/>
        <v>0</v>
      </c>
      <c r="N1216" s="32" t="str">
        <f>IFERROR(VLOOKUP(B1216,'Data '!$B:$AN,39,0),"0")</f>
        <v>0</v>
      </c>
      <c r="O1216" s="37"/>
      <c r="P1216" s="37">
        <f t="shared" si="126"/>
        <v>0</v>
      </c>
      <c r="Q1216" s="50">
        <f t="shared" si="125"/>
        <v>0</v>
      </c>
      <c r="R1216" s="37">
        <f t="shared" si="127"/>
        <v>0</v>
      </c>
      <c r="S1216" s="38">
        <f t="shared" si="128"/>
        <v>0</v>
      </c>
    </row>
    <row r="1217" spans="1:19" x14ac:dyDescent="0.25">
      <c r="A1217" s="31">
        <f t="shared" ref="A1217:A1225" si="130">ROW()-1</f>
        <v>1216</v>
      </c>
      <c r="B1217" s="99"/>
      <c r="C1217" s="33" t="str">
        <f>IFERROR(VLOOKUP(B1217,'Data '!$B:$H,3,0)," ")</f>
        <v xml:space="preserve"> </v>
      </c>
      <c r="D1217" s="33" t="str">
        <f>IFERROR(VLOOKUP($B1217,'Data '!$B:$H,4,0)," ")</f>
        <v xml:space="preserve"> </v>
      </c>
      <c r="E1217" s="33" t="str">
        <f>IFERROR(VLOOKUP($B1217,'Data '!$B:$H,4,0)," ")</f>
        <v xml:space="preserve"> </v>
      </c>
      <c r="F1217" s="33" t="str">
        <f>IFERROR(VLOOKUP($B1217,'Data '!$B:$H,5,0)," ")</f>
        <v xml:space="preserve"> </v>
      </c>
      <c r="G1217" s="34" t="str">
        <f>IFERROR(VLOOKUP($B1217,'Data '!$B:$H,7,0)," ")</f>
        <v xml:space="preserve"> </v>
      </c>
      <c r="H1217" s="34" t="str">
        <f>IFERROR(VLOOKUP($B1217,'Data '!$B:$S,18,0)," ")</f>
        <v xml:space="preserve"> </v>
      </c>
      <c r="I1217" s="43" t="str">
        <f>IFERROR(VLOOKUP(B1217,'Data '!$B:$G,6,0)," ")</f>
        <v xml:space="preserve"> </v>
      </c>
      <c r="J1217" s="50"/>
      <c r="K1217" s="50"/>
      <c r="L1217" s="50"/>
      <c r="M1217" s="53" t="str">
        <f t="shared" si="129"/>
        <v>0</v>
      </c>
      <c r="N1217" s="32" t="str">
        <f>IFERROR(VLOOKUP(B1217,'Data '!$B:$AN,39,0),"0")</f>
        <v>0</v>
      </c>
      <c r="O1217" s="37"/>
      <c r="P1217" s="37">
        <f t="shared" si="126"/>
        <v>0</v>
      </c>
      <c r="Q1217" s="50">
        <f t="shared" ref="Q1217:Q1225" si="131">N1217-SUM(O1217:P1217)</f>
        <v>0</v>
      </c>
      <c r="R1217" s="37">
        <f t="shared" si="127"/>
        <v>0</v>
      </c>
      <c r="S1217" s="38">
        <f t="shared" si="128"/>
        <v>0</v>
      </c>
    </row>
    <row r="1218" spans="1:19" x14ac:dyDescent="0.25">
      <c r="A1218" s="31">
        <f t="shared" si="130"/>
        <v>1217</v>
      </c>
      <c r="B1218" s="99"/>
      <c r="C1218" s="33" t="str">
        <f>IFERROR(VLOOKUP(B1218,'Data '!$B:$H,3,0)," ")</f>
        <v xml:space="preserve"> </v>
      </c>
      <c r="D1218" s="33" t="str">
        <f>IFERROR(VLOOKUP($B1218,'Data '!$B:$H,4,0)," ")</f>
        <v xml:space="preserve"> </v>
      </c>
      <c r="E1218" s="33" t="str">
        <f>IFERROR(VLOOKUP($B1218,'Data '!$B:$H,4,0)," ")</f>
        <v xml:space="preserve"> </v>
      </c>
      <c r="F1218" s="33" t="str">
        <f>IFERROR(VLOOKUP($B1218,'Data '!$B:$H,5,0)," ")</f>
        <v xml:space="preserve"> </v>
      </c>
      <c r="G1218" s="34" t="str">
        <f>IFERROR(VLOOKUP($B1218,'Data '!$B:$H,7,0)," ")</f>
        <v xml:space="preserve"> </v>
      </c>
      <c r="H1218" s="34" t="str">
        <f>IFERROR(VLOOKUP($B1218,'Data '!$B:$S,18,0)," ")</f>
        <v xml:space="preserve"> </v>
      </c>
      <c r="I1218" s="43" t="str">
        <f>IFERROR(VLOOKUP(B1218,'Data '!$B:$G,6,0)," ")</f>
        <v xml:space="preserve"> </v>
      </c>
      <c r="J1218" s="50"/>
      <c r="K1218" s="50"/>
      <c r="L1218" s="50"/>
      <c r="M1218" s="53" t="str">
        <f t="shared" si="129"/>
        <v>0</v>
      </c>
      <c r="N1218" s="32" t="str">
        <f>IFERROR(VLOOKUP(B1218,'Data '!$B:$AN,39,0),"0")</f>
        <v>0</v>
      </c>
      <c r="O1218" s="37"/>
      <c r="P1218" s="37">
        <f t="shared" ref="P1218:P1225" si="132">SUMIFS($M:$M,$J:$J,$Y$1,$B:$B,$B1218)</f>
        <v>0</v>
      </c>
      <c r="Q1218" s="50">
        <f t="shared" si="131"/>
        <v>0</v>
      </c>
      <c r="R1218" s="37">
        <f t="shared" ref="R1218:R1225" si="133">SUMIFS($M:$M,$J:$J,$Z$1,$B:$B,$B1218)</f>
        <v>0</v>
      </c>
      <c r="S1218" s="38">
        <f t="shared" ref="S1218:S1225" si="134">SUMIFS($M:$M,$J:$J,$AA$1,$B:$B,$B1218)</f>
        <v>0</v>
      </c>
    </row>
    <row r="1219" spans="1:19" x14ac:dyDescent="0.25">
      <c r="A1219" s="31">
        <f t="shared" si="130"/>
        <v>1218</v>
      </c>
      <c r="B1219" s="99"/>
      <c r="C1219" s="33" t="str">
        <f>IFERROR(VLOOKUP(B1219,'Data '!$B:$H,3,0)," ")</f>
        <v xml:space="preserve"> </v>
      </c>
      <c r="D1219" s="33" t="str">
        <f>IFERROR(VLOOKUP($B1219,'Data '!$B:$H,4,0)," ")</f>
        <v xml:space="preserve"> </v>
      </c>
      <c r="E1219" s="33" t="str">
        <f>IFERROR(VLOOKUP($B1219,'Data '!$B:$H,4,0)," ")</f>
        <v xml:space="preserve"> </v>
      </c>
      <c r="F1219" s="33" t="str">
        <f>IFERROR(VLOOKUP($B1219,'Data '!$B:$H,5,0)," ")</f>
        <v xml:space="preserve"> </v>
      </c>
      <c r="G1219" s="34" t="str">
        <f>IFERROR(VLOOKUP($B1219,'Data '!$B:$H,7,0)," ")</f>
        <v xml:space="preserve"> </v>
      </c>
      <c r="H1219" s="34" t="str">
        <f>IFERROR(VLOOKUP($B1219,'Data '!$B:$S,18,0)," ")</f>
        <v xml:space="preserve"> </v>
      </c>
      <c r="I1219" s="43" t="str">
        <f>IFERROR(VLOOKUP(B1219,'Data '!$B:$G,6,0)," ")</f>
        <v xml:space="preserve"> </v>
      </c>
      <c r="J1219" s="50"/>
      <c r="K1219" s="50"/>
      <c r="L1219" s="50"/>
      <c r="M1219" s="53" t="str">
        <f t="shared" ref="M1219:M1225" si="135">IF(J1219=$Z$1,((L1219-K1219)+1),IF(I1219=1,NETWORKDAYS.INTL(K1219,L1219,7),IF(I1219=2,NETWORKDAYS.INTL(K1219,L1219,16),"0")))</f>
        <v>0</v>
      </c>
      <c r="N1219" s="32" t="str">
        <f>IFERROR(VLOOKUP(B1219,'Data '!$B:$AN,39,0),"0")</f>
        <v>0</v>
      </c>
      <c r="O1219" s="37"/>
      <c r="P1219" s="37">
        <f t="shared" si="132"/>
        <v>0</v>
      </c>
      <c r="Q1219" s="50">
        <f t="shared" si="131"/>
        <v>0</v>
      </c>
      <c r="R1219" s="37">
        <f t="shared" si="133"/>
        <v>0</v>
      </c>
      <c r="S1219" s="38">
        <f t="shared" si="134"/>
        <v>0</v>
      </c>
    </row>
    <row r="1220" spans="1:19" x14ac:dyDescent="0.25">
      <c r="A1220" s="31">
        <f t="shared" si="130"/>
        <v>1219</v>
      </c>
      <c r="B1220" s="99"/>
      <c r="C1220" s="33" t="str">
        <f>IFERROR(VLOOKUP(B1220,'Data '!$B:$H,3,0)," ")</f>
        <v xml:space="preserve"> </v>
      </c>
      <c r="D1220" s="33" t="str">
        <f>IFERROR(VLOOKUP($B1220,'Data '!$B:$H,4,0)," ")</f>
        <v xml:space="preserve"> </v>
      </c>
      <c r="E1220" s="33" t="str">
        <f>IFERROR(VLOOKUP($B1220,'Data '!$B:$H,4,0)," ")</f>
        <v xml:space="preserve"> </v>
      </c>
      <c r="F1220" s="33" t="str">
        <f>IFERROR(VLOOKUP($B1220,'Data '!$B:$H,5,0)," ")</f>
        <v xml:space="preserve"> </v>
      </c>
      <c r="G1220" s="34" t="str">
        <f>IFERROR(VLOOKUP($B1220,'Data '!$B:$H,7,0)," ")</f>
        <v xml:space="preserve"> </v>
      </c>
      <c r="H1220" s="34" t="str">
        <f>IFERROR(VLOOKUP($B1220,'Data '!$B:$S,18,0)," ")</f>
        <v xml:space="preserve"> </v>
      </c>
      <c r="I1220" s="43" t="str">
        <f>IFERROR(VLOOKUP(B1220,'Data '!$B:$G,6,0)," ")</f>
        <v xml:space="preserve"> </v>
      </c>
      <c r="J1220" s="50"/>
      <c r="K1220" s="50"/>
      <c r="L1220" s="50"/>
      <c r="M1220" s="53" t="str">
        <f t="shared" si="135"/>
        <v>0</v>
      </c>
      <c r="N1220" s="32" t="str">
        <f>IFERROR(VLOOKUP(B1220,'Data '!$B:$AN,39,0),"0")</f>
        <v>0</v>
      </c>
      <c r="O1220" s="37"/>
      <c r="P1220" s="37">
        <f t="shared" si="132"/>
        <v>0</v>
      </c>
      <c r="Q1220" s="50">
        <f t="shared" si="131"/>
        <v>0</v>
      </c>
      <c r="R1220" s="37">
        <f t="shared" si="133"/>
        <v>0</v>
      </c>
      <c r="S1220" s="38">
        <f t="shared" si="134"/>
        <v>0</v>
      </c>
    </row>
    <row r="1221" spans="1:19" x14ac:dyDescent="0.25">
      <c r="A1221" s="31">
        <f t="shared" si="130"/>
        <v>1220</v>
      </c>
      <c r="B1221" s="99"/>
      <c r="C1221" s="33" t="str">
        <f>IFERROR(VLOOKUP(B1221,'Data '!$B:$H,3,0)," ")</f>
        <v xml:space="preserve"> </v>
      </c>
      <c r="D1221" s="33" t="str">
        <f>IFERROR(VLOOKUP($B1221,'Data '!$B:$H,4,0)," ")</f>
        <v xml:space="preserve"> </v>
      </c>
      <c r="E1221" s="33" t="str">
        <f>IFERROR(VLOOKUP($B1221,'Data '!$B:$H,4,0)," ")</f>
        <v xml:space="preserve"> </v>
      </c>
      <c r="F1221" s="33" t="str">
        <f>IFERROR(VLOOKUP($B1221,'Data '!$B:$H,5,0)," ")</f>
        <v xml:space="preserve"> </v>
      </c>
      <c r="G1221" s="34" t="str">
        <f>IFERROR(VLOOKUP($B1221,'Data '!$B:$H,7,0)," ")</f>
        <v xml:space="preserve"> </v>
      </c>
      <c r="H1221" s="34" t="str">
        <f>IFERROR(VLOOKUP($B1221,'Data '!$B:$S,18,0)," ")</f>
        <v xml:space="preserve"> </v>
      </c>
      <c r="I1221" s="43" t="str">
        <f>IFERROR(VLOOKUP(B1221,'Data '!$B:$G,6,0)," ")</f>
        <v xml:space="preserve"> </v>
      </c>
      <c r="J1221" s="50"/>
      <c r="K1221" s="50"/>
      <c r="L1221" s="50"/>
      <c r="M1221" s="53" t="str">
        <f t="shared" si="135"/>
        <v>0</v>
      </c>
      <c r="N1221" s="32" t="str">
        <f>IFERROR(VLOOKUP(B1221,'Data '!$B:$AN,39,0),"0")</f>
        <v>0</v>
      </c>
      <c r="O1221" s="37"/>
      <c r="P1221" s="37">
        <f t="shared" si="132"/>
        <v>0</v>
      </c>
      <c r="Q1221" s="50">
        <f t="shared" si="131"/>
        <v>0</v>
      </c>
      <c r="R1221" s="37">
        <f t="shared" si="133"/>
        <v>0</v>
      </c>
      <c r="S1221" s="38">
        <f t="shared" si="134"/>
        <v>0</v>
      </c>
    </row>
    <row r="1222" spans="1:19" x14ac:dyDescent="0.25">
      <c r="A1222" s="31">
        <f t="shared" si="130"/>
        <v>1221</v>
      </c>
      <c r="B1222" s="99"/>
      <c r="C1222" s="33" t="str">
        <f>IFERROR(VLOOKUP(B1222,'Data '!$B:$H,3,0)," ")</f>
        <v xml:space="preserve"> </v>
      </c>
      <c r="D1222" s="33" t="str">
        <f>IFERROR(VLOOKUP($B1222,'Data '!$B:$H,4,0)," ")</f>
        <v xml:space="preserve"> </v>
      </c>
      <c r="E1222" s="33" t="str">
        <f>IFERROR(VLOOKUP($B1222,'Data '!$B:$H,4,0)," ")</f>
        <v xml:space="preserve"> </v>
      </c>
      <c r="F1222" s="33" t="str">
        <f>IFERROR(VLOOKUP($B1222,'Data '!$B:$H,5,0)," ")</f>
        <v xml:space="preserve"> </v>
      </c>
      <c r="G1222" s="34" t="str">
        <f>IFERROR(VLOOKUP($B1222,'Data '!$B:$H,7,0)," ")</f>
        <v xml:space="preserve"> </v>
      </c>
      <c r="H1222" s="34" t="str">
        <f>IFERROR(VLOOKUP($B1222,'Data '!$B:$S,18,0)," ")</f>
        <v xml:space="preserve"> </v>
      </c>
      <c r="I1222" s="43" t="str">
        <f>IFERROR(VLOOKUP(B1222,'Data '!$B:$G,6,0)," ")</f>
        <v xml:space="preserve"> </v>
      </c>
      <c r="J1222" s="50"/>
      <c r="K1222" s="50"/>
      <c r="L1222" s="50"/>
      <c r="M1222" s="53" t="str">
        <f t="shared" si="135"/>
        <v>0</v>
      </c>
      <c r="N1222" s="32" t="str">
        <f>IFERROR(VLOOKUP(B1222,'Data '!$B:$AN,39,0),"0")</f>
        <v>0</v>
      </c>
      <c r="O1222" s="37"/>
      <c r="P1222" s="37">
        <f t="shared" si="132"/>
        <v>0</v>
      </c>
      <c r="Q1222" s="50">
        <f t="shared" si="131"/>
        <v>0</v>
      </c>
      <c r="R1222" s="37">
        <f t="shared" si="133"/>
        <v>0</v>
      </c>
      <c r="S1222" s="38">
        <f t="shared" si="134"/>
        <v>0</v>
      </c>
    </row>
    <row r="1223" spans="1:19" x14ac:dyDescent="0.25">
      <c r="A1223" s="31">
        <f t="shared" si="130"/>
        <v>1222</v>
      </c>
      <c r="B1223" s="99"/>
      <c r="C1223" s="33" t="str">
        <f>IFERROR(VLOOKUP(B1223,'Data '!$B:$H,3,0)," ")</f>
        <v xml:space="preserve"> </v>
      </c>
      <c r="D1223" s="33" t="str">
        <f>IFERROR(VLOOKUP($B1223,'Data '!$B:$H,4,0)," ")</f>
        <v xml:space="preserve"> </v>
      </c>
      <c r="E1223" s="33" t="str">
        <f>IFERROR(VLOOKUP($B1223,'Data '!$B:$H,4,0)," ")</f>
        <v xml:space="preserve"> </v>
      </c>
      <c r="F1223" s="33" t="str">
        <f>IFERROR(VLOOKUP($B1223,'Data '!$B:$H,5,0)," ")</f>
        <v xml:space="preserve"> </v>
      </c>
      <c r="G1223" s="34" t="str">
        <f>IFERROR(VLOOKUP($B1223,'Data '!$B:$H,7,0)," ")</f>
        <v xml:space="preserve"> </v>
      </c>
      <c r="H1223" s="34" t="str">
        <f>IFERROR(VLOOKUP($B1223,'Data '!$B:$S,18,0)," ")</f>
        <v xml:space="preserve"> </v>
      </c>
      <c r="I1223" s="43" t="str">
        <f>IFERROR(VLOOKUP(B1223,'Data '!$B:$G,6,0)," ")</f>
        <v xml:space="preserve"> </v>
      </c>
      <c r="J1223" s="50"/>
      <c r="K1223" s="50"/>
      <c r="L1223" s="50"/>
      <c r="M1223" s="53" t="str">
        <f t="shared" si="135"/>
        <v>0</v>
      </c>
      <c r="N1223" s="32" t="str">
        <f>IFERROR(VLOOKUP(B1223,'Data '!$B:$AN,39,0),"0")</f>
        <v>0</v>
      </c>
      <c r="O1223" s="37"/>
      <c r="P1223" s="37">
        <f t="shared" si="132"/>
        <v>0</v>
      </c>
      <c r="Q1223" s="50">
        <f t="shared" si="131"/>
        <v>0</v>
      </c>
      <c r="R1223" s="37">
        <f t="shared" si="133"/>
        <v>0</v>
      </c>
      <c r="S1223" s="38">
        <f t="shared" si="134"/>
        <v>0</v>
      </c>
    </row>
    <row r="1224" spans="1:19" x14ac:dyDescent="0.25">
      <c r="A1224" s="31">
        <f t="shared" si="130"/>
        <v>1223</v>
      </c>
      <c r="B1224" s="99"/>
      <c r="C1224" s="33" t="str">
        <f>IFERROR(VLOOKUP(B1224,'Data '!$B:$H,3,0)," ")</f>
        <v xml:space="preserve"> </v>
      </c>
      <c r="D1224" s="33" t="str">
        <f>IFERROR(VLOOKUP($B1224,'Data '!$B:$H,4,0)," ")</f>
        <v xml:space="preserve"> </v>
      </c>
      <c r="E1224" s="33" t="str">
        <f>IFERROR(VLOOKUP($B1224,'Data '!$B:$H,4,0)," ")</f>
        <v xml:space="preserve"> </v>
      </c>
      <c r="F1224" s="33" t="str">
        <f>IFERROR(VLOOKUP($B1224,'Data '!$B:$H,5,0)," ")</f>
        <v xml:space="preserve"> </v>
      </c>
      <c r="G1224" s="34" t="str">
        <f>IFERROR(VLOOKUP($B1224,'Data '!$B:$H,7,0)," ")</f>
        <v xml:space="preserve"> </v>
      </c>
      <c r="H1224" s="34" t="str">
        <f>IFERROR(VLOOKUP($B1224,'Data '!$B:$S,18,0)," ")</f>
        <v xml:space="preserve"> </v>
      </c>
      <c r="I1224" s="43" t="str">
        <f>IFERROR(VLOOKUP(B1224,'Data '!$B:$G,6,0)," ")</f>
        <v xml:space="preserve"> </v>
      </c>
      <c r="J1224" s="50"/>
      <c r="K1224" s="50"/>
      <c r="L1224" s="50"/>
      <c r="M1224" s="53" t="str">
        <f t="shared" si="135"/>
        <v>0</v>
      </c>
      <c r="N1224" s="32" t="str">
        <f>IFERROR(VLOOKUP(B1224,'Data '!$B:$AN,39,0),"0")</f>
        <v>0</v>
      </c>
      <c r="O1224" s="37"/>
      <c r="P1224" s="37">
        <f t="shared" si="132"/>
        <v>0</v>
      </c>
      <c r="Q1224" s="50">
        <f t="shared" si="131"/>
        <v>0</v>
      </c>
      <c r="R1224" s="37">
        <f t="shared" si="133"/>
        <v>0</v>
      </c>
      <c r="S1224" s="38">
        <f t="shared" si="134"/>
        <v>0</v>
      </c>
    </row>
    <row r="1225" spans="1:19" x14ac:dyDescent="0.25">
      <c r="A1225" s="31">
        <f t="shared" si="130"/>
        <v>1224</v>
      </c>
      <c r="B1225" s="99"/>
      <c r="C1225" s="33" t="str">
        <f>IFERROR(VLOOKUP(B1225,'Data '!$B:$H,3,0)," ")</f>
        <v xml:space="preserve"> </v>
      </c>
      <c r="D1225" s="33" t="str">
        <f>IFERROR(VLOOKUP($B1225,'Data '!$B:$H,4,0)," ")</f>
        <v xml:space="preserve"> </v>
      </c>
      <c r="E1225" s="33" t="str">
        <f>IFERROR(VLOOKUP($B1225,'Data '!$B:$H,4,0)," ")</f>
        <v xml:space="preserve"> </v>
      </c>
      <c r="F1225" s="33" t="str">
        <f>IFERROR(VLOOKUP($B1225,'Data '!$B:$H,5,0)," ")</f>
        <v xml:space="preserve"> </v>
      </c>
      <c r="G1225" s="34" t="str">
        <f>IFERROR(VLOOKUP($B1225,'Data '!$B:$H,7,0)," ")</f>
        <v xml:space="preserve"> </v>
      </c>
      <c r="H1225" s="34" t="str">
        <f>IFERROR(VLOOKUP($B1225,'Data '!$B:$S,18,0)," ")</f>
        <v xml:space="preserve"> </v>
      </c>
      <c r="I1225" s="43" t="str">
        <f>IFERROR(VLOOKUP(B1225,'Data '!$B:$G,6,0)," ")</f>
        <v xml:space="preserve"> </v>
      </c>
      <c r="J1225" s="50"/>
      <c r="K1225" s="50"/>
      <c r="L1225" s="50"/>
      <c r="M1225" s="53" t="str">
        <f t="shared" si="135"/>
        <v>0</v>
      </c>
      <c r="N1225" s="32" t="str">
        <f>IFERROR(VLOOKUP(B1225,'Data '!$B:$AN,39,0),"0")</f>
        <v>0</v>
      </c>
      <c r="O1225" s="37"/>
      <c r="P1225" s="37">
        <f t="shared" si="132"/>
        <v>0</v>
      </c>
      <c r="Q1225" s="50">
        <f t="shared" si="131"/>
        <v>0</v>
      </c>
      <c r="R1225" s="37">
        <f t="shared" si="133"/>
        <v>0</v>
      </c>
      <c r="S1225" s="38">
        <f t="shared" si="134"/>
        <v>0</v>
      </c>
    </row>
    <row r="1226" spans="1:19" ht="15.75" thickBot="1" x14ac:dyDescent="0.3">
      <c r="A1226" s="42"/>
      <c r="B1226" s="51"/>
      <c r="C1226" s="40"/>
      <c r="D1226" s="40"/>
      <c r="E1226" s="40"/>
      <c r="F1226" s="40"/>
      <c r="G1226" s="40"/>
      <c r="H1226" s="40"/>
      <c r="I1226" s="44"/>
      <c r="J1226" s="103"/>
      <c r="K1226" s="103"/>
      <c r="L1226" s="103"/>
      <c r="M1226" s="49"/>
      <c r="N1226" s="39"/>
      <c r="O1226" s="40"/>
      <c r="P1226" s="40"/>
      <c r="Q1226" s="51"/>
      <c r="R1226" s="40"/>
      <c r="S1226" s="41"/>
    </row>
  </sheetData>
  <dataValidations count="1">
    <dataValidation type="list" allowBlank="1" showInputMessage="1" showErrorMessage="1" sqref="J2:J1225">
      <formula1>$X$1:$AB$1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</vt:lpstr>
      <vt:lpstr>الاجازات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2020-11-26T11:21:38Z</cp:lastPrinted>
  <dcterms:created xsi:type="dcterms:W3CDTF">2020-11-04T06:44:03Z</dcterms:created>
  <dcterms:modified xsi:type="dcterms:W3CDTF">2020-12-31T06:45:21Z</dcterms:modified>
</cp:coreProperties>
</file>