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F:\مشاريع مستقل\نماذج الاكسل\نماذج اكسل\"/>
    </mc:Choice>
  </mc:AlternateContent>
  <xr:revisionPtr revIDLastSave="0" documentId="8_{99231956-146C-4205-BB5D-9DFB5DD9B23B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قائمة التسوق" sheetId="1" r:id="rId1"/>
    <sheet name="تصنيف الميزانية" sheetId="2" r:id="rId2"/>
    <sheet name="قائمة المهام" sheetId="3" r:id="rId3"/>
    <sheet name="قائمة المشاركة" sheetId="4" r:id="rId4"/>
  </sheets>
  <definedNames>
    <definedName name="_xlnm.Print_Titles" localSheetId="0">'قائمة التسوق'!$9:$9</definedName>
    <definedName name="_xlnm.Print_Titles" localSheetId="3">'قائمة المشاركة'!$2:$2</definedName>
    <definedName name="_xlnm.Print_Titles" localSheetId="2">'قائمة المهام'!$3:$3</definedName>
    <definedName name="إجمالي_قائمة_الاختيار">SUM(قائمة_الاختيار[إجمالي التكلفة])</definedName>
    <definedName name="العام_الدراسي">YEAR(TODAY())&amp;" - "&amp;YEAR(TODAY())+1</definedName>
    <definedName name="عنوان_العمود_1">قائمة_الاختيار[[#Headers],[الصنف]]</definedName>
    <definedName name="عنوان_العمود_2">الفئة[[#Headers],[الفئة]]</definedName>
    <definedName name="عنوان_العمود_3">قائمة_مهام[[#Headers],[تم]]</definedName>
    <definedName name="عنوان_العمود_4" localSheetId="3">قائمة_مشاركة[[#Headers],[الاسم]]</definedName>
    <definedName name="مجموع_الأصناف_المشتراة">COUNTIF(قائمة_الاختيار[المشتريات],"&gt;0")</definedName>
    <definedName name="مجموع_الأصناف_المطلوب_سراؤها">COUNTIF(قائمة_الاختيار[المطلوب شراؤه],"&gt;0")</definedName>
    <definedName name="منطقة_عنوان_الصف_1..C7">'قائمة التسوق'!$B$5</definedName>
  </definedNames>
  <calcPr calcId="181029"/>
</workbook>
</file>

<file path=xl/calcChain.xml><?xml version="1.0" encoding="utf-8"?>
<calcChain xmlns="http://schemas.openxmlformats.org/spreadsheetml/2006/main">
  <c r="E4" i="1" l="1"/>
  <c r="E5" i="1" l="1"/>
  <c r="H11" i="1" l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10" i="1"/>
  <c r="C5" i="2" l="1"/>
  <c r="C4" i="2"/>
  <c r="C6" i="2"/>
  <c r="C6" i="1"/>
  <c r="C7" i="1" s="1"/>
</calcChain>
</file>

<file path=xl/sharedStrings.xml><?xml version="1.0" encoding="utf-8"?>
<sst xmlns="http://schemas.openxmlformats.org/spreadsheetml/2006/main" count="89" uniqueCount="70">
  <si>
    <t>العودة إلى المدرسة</t>
  </si>
  <si>
    <t>تعقب مستوى تقدم التسوق مقابل مبالغ الميزانية التي تم إدخالها في "تصنيف الميزانية".</t>
  </si>
  <si>
    <t>ملخص الميزانية</t>
  </si>
  <si>
    <t>الميزانية</t>
  </si>
  <si>
    <t>إجمالي قائمة التسوق</t>
  </si>
  <si>
    <t>النقدية المتبقية</t>
  </si>
  <si>
    <t>قائمة التسوق</t>
  </si>
  <si>
    <t>الصنف</t>
  </si>
  <si>
    <t>الرياضيات</t>
  </si>
  <si>
    <t>اللغة الإنجليزية</t>
  </si>
  <si>
    <t>حقيبة الظهر</t>
  </si>
  <si>
    <t>الحاسبة</t>
  </si>
  <si>
    <t>أقلام تمييز</t>
  </si>
  <si>
    <t>زي موحد</t>
  </si>
  <si>
    <t>قميص، زر لأعلى</t>
  </si>
  <si>
    <t>قميص، قمصان بأكمام قصيرة</t>
  </si>
  <si>
    <t>سراويل قصيرة</t>
  </si>
  <si>
    <t>أحذية رياضية</t>
  </si>
  <si>
    <t>جوارب</t>
  </si>
  <si>
    <t>جاكيت خفيف لفصل الربيع</t>
  </si>
  <si>
    <t>سُترات</t>
  </si>
  <si>
    <t>قميص ثقيل</t>
  </si>
  <si>
    <t>ملابس داخلية</t>
  </si>
  <si>
    <t>جاكيت شتوي</t>
  </si>
  <si>
    <t>المخطط</t>
  </si>
  <si>
    <t>الفئة</t>
  </si>
  <si>
    <t>كتب نصية</t>
  </si>
  <si>
    <t>مستلزمات</t>
  </si>
  <si>
    <t>ملابس</t>
  </si>
  <si>
    <t>الكمية</t>
  </si>
  <si>
    <t>المطلوب شراؤه</t>
  </si>
  <si>
    <t>التكلفة</t>
  </si>
  <si>
    <t>المشتريات</t>
  </si>
  <si>
    <t>إجمالي التكلفة</t>
  </si>
  <si>
    <t>تصنيف الميزانية</t>
  </si>
  <si>
    <t>إضافة فئات ومبالغ ميزانية للمقارنة مع "قائمة التسوق" لديك.</t>
  </si>
  <si>
    <t>قائمة المهام</t>
  </si>
  <si>
    <t>تعقب كل الأنشطة التي تحتاج إلى تنفيذها قبل بدء الدراسة.</t>
  </si>
  <si>
    <t>تم</t>
  </si>
  <si>
    <t>x</t>
  </si>
  <si>
    <t>المهمة</t>
  </si>
  <si>
    <t>أكمل كافة نماذج التسجيل</t>
  </si>
  <si>
    <t>ضع جدولاً لفحوصات المدرسة البصرية والبدنية إذا تطلب الأمر</t>
  </si>
  <si>
    <t>تحقق من كافة التطعيمات المطلوبة</t>
  </si>
  <si>
    <t>احصل على ملاحظات من خلال إرشادات الجرعة لجميع الأدوية المطلوبة من الطبيب</t>
  </si>
  <si>
    <t>راجع الزي المدرسي الموحد</t>
  </si>
  <si>
    <t>احصل على قائمة باللوازم المدرسية</t>
  </si>
  <si>
    <t>تقابل مع المعلم</t>
  </si>
  <si>
    <t>حدد أسلوب الاتصال المفضل بالمعلم (الهاتف أو البريد الإلكتروني أو الملاحظات المكتوبة)</t>
  </si>
  <si>
    <t>تجول في المدرسة مع طفلك</t>
  </si>
  <si>
    <t>ساعد طفلك في تذكر أرقام هاتف المنزل وهاتف العمل وعنوان المنزل</t>
  </si>
  <si>
    <t>جهّز وسائل النقل وقم بتحديد نقطة اجتماع آمنة وتدرب على الروتين اليومي</t>
  </si>
  <si>
    <t>في حالة الذهاب مشياً، يجب التدريب على المشي في الطريق إلى المدرسة مع طفلك بضع مرات</t>
  </si>
  <si>
    <t>في حالة الذهاب باستخدام السيارة الجماعية، يجب تعريف طفلك على كافه سائقي السيارات المحددين</t>
  </si>
  <si>
    <t>في حالة الذهاب باستخدام الحافلة العامة، يجب تحديد أوقات ومحطات توقف الحافلات العامة</t>
  </si>
  <si>
    <t>جهز للحصول على رعاية الطفل/رعاية ما بعد المدرسة</t>
  </si>
  <si>
    <t>خطط لقائمة وجبات الإفطار والوجبات المدرسية الخفيفة ووجبات الغداء المجهزة والوجبات الخفيفة بعد المدرسة</t>
  </si>
  <si>
    <t>حدد جدول وموقع الواجب المنزلي</t>
  </si>
  <si>
    <t>ضع الروتين اليومي لوقت النوم قبل أسبوعين من الدراسة على الأقل</t>
  </si>
  <si>
    <t>قم بإعداد تقويم لجميع أنشطة المدرسة وأحداثها</t>
  </si>
  <si>
    <t>قائمة المشاركة</t>
  </si>
  <si>
    <t>الاسم</t>
  </si>
  <si>
    <t>الشخص 1</t>
  </si>
  <si>
    <t>الشخص 2</t>
  </si>
  <si>
    <t>البريد الإلكتروني</t>
  </si>
  <si>
    <t>someone@email.com</t>
  </si>
  <si>
    <t>مشتركة؟</t>
  </si>
  <si>
    <t>نعم</t>
  </si>
  <si>
    <t>لا</t>
  </si>
  <si>
    <t>شارك هذه القائمة مع أشخاص آخرين بحيث يمكنهم المساهمة. حدد المشاركة في الزاوية العلوية اليسرى أو اضغط على ALT، ثم غق. احفظ الملف على OneDrive وأرسل الارتباط إلى أصدقائك.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</si>
</sst>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&quot;ر.س.‏&quot;\ #,##0.00_-;&quot;ر.س.‏&quot;\ #,##0.00\-"/>
    <numFmt numFmtId="165" formatCode="_-&quot;ر.س.‏&quot;\ * #,##0.00_-;_-&quot;ر.س.‏&quot;\ * #,##0.00\-;_-&quot;ر.س.‏&quot;\ * &quot;-&quot;??_-;_-@_-"/>
    <numFmt numFmtId="166" formatCode="&quot;ر.س.‏&quot;\ #,##0.00;[Red]&quot;ر.س.‏&quot;\ #,##0.00"/>
  </numFmts>
  <fonts count="21" x14ac:knownFonts="1">
    <font>
      <sz val="11"/>
      <color theme="3"/>
      <name val="Tahoma"/>
      <family val="2"/>
    </font>
    <font>
      <sz val="12"/>
      <color theme="1"/>
      <name val="Corbel"/>
      <family val="2"/>
      <scheme val="minor"/>
    </font>
    <font>
      <sz val="11"/>
      <name val="Corbel"/>
      <family val="2"/>
      <scheme val="minor"/>
    </font>
    <font>
      <sz val="11"/>
      <color theme="3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b/>
      <sz val="12"/>
      <color theme="3"/>
      <name val="Tahoma"/>
      <family val="2"/>
    </font>
    <font>
      <b/>
      <sz val="18"/>
      <color theme="2" tint="-0.499984740745262"/>
      <name val="Tahoma"/>
      <family val="2"/>
    </font>
    <font>
      <b/>
      <sz val="32"/>
      <color theme="2" tint="-0.499984740745262"/>
      <name val="Tahoma"/>
      <family val="2"/>
    </font>
    <font>
      <b/>
      <sz val="32"/>
      <color theme="1"/>
      <name val="Tahoma"/>
      <family val="2"/>
    </font>
    <font>
      <b/>
      <sz val="20"/>
      <color theme="1"/>
      <name val="Tahoma"/>
      <family val="2"/>
    </font>
    <font>
      <sz val="11"/>
      <name val="Tahoma"/>
      <family val="2"/>
    </font>
    <font>
      <b/>
      <sz val="32"/>
      <color theme="1"/>
      <name val="Tahoma"/>
      <family val="2"/>
    </font>
    <font>
      <b/>
      <sz val="32"/>
      <color theme="2" tint="-0.499984740745262"/>
      <name val="Tahoma"/>
      <family val="2"/>
    </font>
    <font>
      <sz val="11"/>
      <color theme="3"/>
      <name val="Tahoma"/>
      <family val="2"/>
    </font>
    <font>
      <sz val="11"/>
      <color theme="1"/>
      <name val="Tahoma"/>
      <family val="2"/>
    </font>
    <font>
      <b/>
      <sz val="20"/>
      <color theme="1"/>
      <name val="Tahoma"/>
      <family val="2"/>
    </font>
    <font>
      <sz val="11"/>
      <color theme="0"/>
      <name val="Tahoma"/>
      <family val="2"/>
    </font>
    <font>
      <b/>
      <sz val="12"/>
      <color theme="3"/>
      <name val="Tahoma"/>
      <family val="2"/>
    </font>
    <font>
      <b/>
      <sz val="18"/>
      <color theme="2" tint="-0.499984740745262"/>
      <name val="Tahoma"/>
      <family val="2"/>
    </font>
    <font>
      <sz val="12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">
    <border>
      <left/>
      <right/>
      <top/>
      <bottom/>
      <diagonal/>
    </border>
    <border>
      <left/>
      <right/>
      <top style="thick">
        <color theme="2" tint="-0.499984740745262"/>
      </top>
      <bottom/>
      <diagonal/>
    </border>
  </borders>
  <cellStyleXfs count="19">
    <xf numFmtId="0" fontId="0" fillId="2" borderId="0">
      <alignment vertical="center" wrapText="1"/>
    </xf>
    <xf numFmtId="0" fontId="10" fillId="0" borderId="0" applyNumberFormat="0" applyFill="0" applyProtection="0">
      <alignment horizontal="left" vertical="center"/>
    </xf>
    <xf numFmtId="0" fontId="1" fillId="0" borderId="0" applyNumberFormat="0" applyFill="0" applyBorder="0" applyProtection="0">
      <alignment horizontal="left" wrapText="1"/>
    </xf>
    <xf numFmtId="165" fontId="4" fillId="0" borderId="0" applyFill="0" applyBorder="0" applyProtection="0">
      <alignment vertical="center"/>
    </xf>
    <xf numFmtId="9" fontId="5" fillId="0" borderId="0" applyFill="0" applyBorder="0" applyProtection="0">
      <alignment horizontal="left" vertical="center"/>
    </xf>
    <xf numFmtId="0" fontId="9" fillId="0" borderId="0" applyNumberFormat="0" applyFill="0" applyBorder="0" applyProtection="0">
      <alignment vertical="center"/>
    </xf>
    <xf numFmtId="0" fontId="5" fillId="0" borderId="0" applyNumberFormat="0" applyFill="0" applyBorder="0" applyAlignment="0">
      <alignment vertical="center"/>
    </xf>
    <xf numFmtId="0" fontId="6" fillId="0" borderId="1" applyNumberFormat="0" applyFill="0" applyProtection="0">
      <alignment horizontal="right" vertical="center"/>
    </xf>
    <xf numFmtId="0" fontId="7" fillId="0" borderId="0" applyNumberFormat="0" applyFill="0" applyBorder="0" applyProtection="0">
      <alignment horizontal="left"/>
    </xf>
    <xf numFmtId="164" fontId="6" fillId="0" borderId="1" applyFill="0" applyAlignment="0" applyProtection="0"/>
    <xf numFmtId="3" fontId="3" fillId="0" borderId="0" applyFill="0" applyBorder="0" applyProtection="0">
      <alignment horizontal="right" vertical="center" indent="1"/>
    </xf>
    <xf numFmtId="164" fontId="3" fillId="0" borderId="0" applyFill="0" applyBorder="0" applyProtection="0">
      <alignment horizontal="right" vertical="center"/>
    </xf>
    <xf numFmtId="0" fontId="3" fillId="2" borderId="0" applyNumberFormat="0" applyFill="0" applyBorder="0">
      <alignment horizontal="center" vertical="center"/>
    </xf>
    <xf numFmtId="0" fontId="3" fillId="2" borderId="0" applyNumberFormat="0" applyFill="0" applyBorder="0">
      <alignment horizontal="right" vertical="center"/>
    </xf>
    <xf numFmtId="0" fontId="11" fillId="2" borderId="0" applyNumberFormat="0" applyFill="0" applyBorder="0" applyAlignment="0" applyProtection="0">
      <alignment vertical="center" wrapText="1"/>
    </xf>
    <xf numFmtId="0" fontId="2" fillId="2" borderId="0" applyNumberFormat="0" applyFill="0" applyBorder="0" applyAlignment="0" applyProtection="0">
      <alignment vertical="center" wrapText="1"/>
    </xf>
    <xf numFmtId="0" fontId="4" fillId="3" borderId="0" applyNumberFormat="0" applyBorder="0" applyAlignment="0" applyProtection="0"/>
    <xf numFmtId="0" fontId="8" fillId="0" borderId="0">
      <alignment vertical="center"/>
    </xf>
    <xf numFmtId="0" fontId="3" fillId="0" borderId="0" applyNumberFormat="0" applyFill="0" applyBorder="0" applyProtection="0">
      <alignment vertical="center"/>
    </xf>
  </cellStyleXfs>
  <cellXfs count="35">
    <xf numFmtId="0" fontId="0" fillId="2" borderId="0" xfId="0">
      <alignment vertical="center" wrapText="1"/>
    </xf>
    <xf numFmtId="0" fontId="0" fillId="2" borderId="0" xfId="0">
      <alignment vertical="center" wrapText="1"/>
    </xf>
    <xf numFmtId="0" fontId="0" fillId="2" borderId="0" xfId="0">
      <alignment vertical="center" wrapText="1"/>
    </xf>
    <xf numFmtId="0" fontId="7" fillId="0" borderId="0" xfId="8" applyAlignment="1">
      <alignment horizontal="right"/>
    </xf>
    <xf numFmtId="0" fontId="7" fillId="0" borderId="0" xfId="8" applyAlignment="1">
      <alignment horizontal="right" readingOrder="2"/>
    </xf>
    <xf numFmtId="0" fontId="0" fillId="2" borderId="0" xfId="0" applyAlignment="1">
      <alignment vertical="center" wrapText="1" readingOrder="2"/>
    </xf>
    <xf numFmtId="0" fontId="0" fillId="2" borderId="0" xfId="0" applyAlignment="1">
      <alignment horizontal="right" vertical="center" wrapText="1" readingOrder="2"/>
    </xf>
    <xf numFmtId="0" fontId="5" fillId="2" borderId="0" xfId="6" applyFont="1" applyFill="1" applyAlignment="1">
      <alignment vertical="center" wrapText="1"/>
    </xf>
    <xf numFmtId="0" fontId="3" fillId="2" borderId="0" xfId="18" applyFill="1" applyAlignment="1">
      <alignment vertical="center" readingOrder="2"/>
    </xf>
    <xf numFmtId="0" fontId="0" fillId="2" borderId="0" xfId="0" applyFont="1" applyFill="1" applyBorder="1" applyAlignment="1">
      <alignment vertical="center" wrapText="1" readingOrder="2"/>
    </xf>
    <xf numFmtId="165" fontId="0" fillId="2" borderId="0" xfId="3" applyFont="1" applyFill="1" applyBorder="1" applyAlignment="1">
      <alignment vertical="center" wrapText="1" readingOrder="2"/>
    </xf>
    <xf numFmtId="0" fontId="3" fillId="2" borderId="0" xfId="18" applyFill="1" applyAlignment="1">
      <alignment vertical="center"/>
    </xf>
    <xf numFmtId="0" fontId="0" fillId="2" borderId="0" xfId="0" applyAlignment="1">
      <alignment vertical="center" wrapText="1"/>
    </xf>
    <xf numFmtId="0" fontId="11" fillId="2" borderId="0" xfId="14" applyAlignment="1">
      <alignment vertical="center" wrapText="1" readingOrder="2"/>
    </xf>
    <xf numFmtId="0" fontId="3" fillId="2" borderId="0" xfId="12" applyAlignment="1">
      <alignment horizontal="center" vertical="center" readingOrder="2"/>
    </xf>
    <xf numFmtId="0" fontId="13" fillId="0" borderId="0" xfId="17" applyFont="1" applyAlignment="1">
      <alignment vertical="center" readingOrder="2"/>
    </xf>
    <xf numFmtId="0" fontId="14" fillId="2" borderId="0" xfId="0" applyFont="1" applyAlignment="1">
      <alignment vertical="center" wrapText="1" readingOrder="2"/>
    </xf>
    <xf numFmtId="0" fontId="15" fillId="3" borderId="0" xfId="16" applyFont="1" applyAlignment="1">
      <alignment vertical="center" wrapText="1" readingOrder="2"/>
    </xf>
    <xf numFmtId="0" fontId="15" fillId="3" borderId="0" xfId="16" applyFont="1" applyAlignment="1">
      <alignment vertical="center" readingOrder="2"/>
    </xf>
    <xf numFmtId="0" fontId="16" fillId="2" borderId="0" xfId="1" applyFont="1" applyFill="1" applyAlignment="1">
      <alignment horizontal="right" vertical="center" readingOrder="2"/>
    </xf>
    <xf numFmtId="0" fontId="14" fillId="2" borderId="0" xfId="13" applyFont="1" applyAlignment="1">
      <alignment horizontal="left" vertical="center" readingOrder="2"/>
    </xf>
    <xf numFmtId="164" fontId="14" fillId="2" borderId="0" xfId="11" applyFont="1" applyFill="1" applyAlignment="1">
      <alignment horizontal="left" vertical="center" readingOrder="2"/>
    </xf>
    <xf numFmtId="166" fontId="18" fillId="2" borderId="1" xfId="7" applyNumberFormat="1" applyFont="1" applyFill="1" applyAlignment="1">
      <alignment horizontal="left" vertical="center" readingOrder="2"/>
    </xf>
    <xf numFmtId="164" fontId="18" fillId="2" borderId="1" xfId="9" applyFont="1" applyFill="1" applyAlignment="1">
      <alignment horizontal="right" vertical="center" wrapText="1" readingOrder="2"/>
    </xf>
    <xf numFmtId="0" fontId="19" fillId="2" borderId="0" xfId="8" applyFont="1" applyFill="1" applyAlignment="1">
      <alignment horizontal="right" readingOrder="2"/>
    </xf>
    <xf numFmtId="0" fontId="20" fillId="2" borderId="0" xfId="2" applyFont="1" applyFill="1" applyBorder="1" applyAlignment="1">
      <alignment horizontal="right" wrapText="1" readingOrder="2"/>
    </xf>
    <xf numFmtId="0" fontId="14" fillId="2" borderId="0" xfId="0" applyFont="1" applyFill="1" applyBorder="1" applyAlignment="1">
      <alignment vertical="center" wrapText="1" readingOrder="2"/>
    </xf>
    <xf numFmtId="3" fontId="14" fillId="2" borderId="0" xfId="10" applyFont="1" applyFill="1" applyAlignment="1">
      <alignment horizontal="right" vertical="center" indent="1" readingOrder="2"/>
    </xf>
    <xf numFmtId="0" fontId="14" fillId="2" borderId="0" xfId="0" applyFont="1" applyFill="1" applyBorder="1" applyAlignment="1">
      <alignment horizontal="right" vertical="center" wrapText="1" readingOrder="2"/>
    </xf>
    <xf numFmtId="165" fontId="14" fillId="2" borderId="0" xfId="3" applyFont="1" applyFill="1" applyBorder="1" applyAlignment="1">
      <alignment vertical="center" wrapText="1" readingOrder="2"/>
    </xf>
    <xf numFmtId="165" fontId="14" fillId="2" borderId="0" xfId="3" applyFont="1" applyFill="1" applyBorder="1" applyAlignment="1">
      <alignment horizontal="distributed" vertical="center" wrapText="1" readingOrder="2"/>
    </xf>
    <xf numFmtId="0" fontId="16" fillId="2" borderId="0" xfId="1" applyFont="1" applyFill="1" applyAlignment="1">
      <alignment horizontal="right" vertical="center" readingOrder="2"/>
    </xf>
    <xf numFmtId="9" fontId="17" fillId="2" borderId="0" xfId="4" applyFont="1" applyFill="1" applyAlignment="1">
      <alignment horizontal="left" vertical="center" readingOrder="2"/>
    </xf>
    <xf numFmtId="0" fontId="14" fillId="2" borderId="0" xfId="18" applyFont="1" applyFill="1" applyAlignment="1">
      <alignment vertical="center" readingOrder="2"/>
    </xf>
    <xf numFmtId="0" fontId="12" fillId="2" borderId="0" xfId="5" applyFont="1" applyFill="1" applyAlignment="1">
      <alignment vertical="center" readingOrder="2"/>
    </xf>
  </cellXfs>
  <cellStyles count="19">
    <cellStyle name="20% - تمييز4" xfId="16" builtinId="42" customBuiltin="1"/>
    <cellStyle name="Comma" xfId="10" builtinId="3" customBuiltin="1"/>
    <cellStyle name="Currency" xfId="3" builtinId="4" customBuiltin="1"/>
    <cellStyle name="Currency [0]" xfId="11" builtinId="7" customBuiltin="1"/>
    <cellStyle name="Followed Hyperlink" xfId="15" builtinId="9" customBuiltin="1"/>
    <cellStyle name="Percent" xfId="4" builtinId="5" customBuiltin="1"/>
    <cellStyle name="إخفاء النص" xfId="6" xr:uid="{00000000-0005-0000-0000-000007000000}"/>
    <cellStyle name="ارتباط تشعبي" xfId="14" builtinId="8" customBuiltin="1"/>
    <cellStyle name="الإجمالي" xfId="9" builtinId="25" customBuiltin="1"/>
    <cellStyle name="العنوان 2" xfId="17" xr:uid="{00000000-0005-0000-0000-00000A000000}"/>
    <cellStyle name="أوصاف الميزانية" xfId="13" xr:uid="{00000000-0005-0000-0000-00000B000000}"/>
    <cellStyle name="تم" xfId="12" xr:uid="{00000000-0005-0000-0000-00000C000000}"/>
    <cellStyle name="عادي" xfId="0" builtinId="0" customBuiltin="1"/>
    <cellStyle name="عنوان" xfId="5" builtinId="15" customBuiltin="1"/>
    <cellStyle name="عنوان 1" xfId="1" builtinId="16" customBuiltin="1"/>
    <cellStyle name="عنوان 2" xfId="2" builtinId="17" customBuiltin="1"/>
    <cellStyle name="عنوان 3" xfId="7" builtinId="18" customBuiltin="1"/>
    <cellStyle name="عنوان 4" xfId="8" builtinId="19" customBuiltin="1"/>
    <cellStyle name="نص توضيحي" xfId="18" builtinId="53" customBuiltin="1"/>
  </cellStyles>
  <dxfs count="28">
    <dxf>
      <alignment horizontal="general" vertical="center" textRotation="0" wrapText="1" indent="0" justifyLastLine="0" shrinkToFit="0" readingOrder="2"/>
    </dxf>
    <dxf>
      <alignment horizontal="general" vertical="center" textRotation="0" wrapText="1" indent="0" justifyLastLine="0" shrinkToFit="0" readingOrder="2"/>
    </dxf>
    <dxf>
      <alignment horizontal="general" vertical="center" textRotation="0" wrapText="1" indent="0" justifyLastLine="0" shrinkToFit="0" readingOrder="2"/>
    </dxf>
    <dxf>
      <alignment horizontal="general" vertical="center" textRotation="0" wrapText="1" indent="0" justifyLastLine="0" shrinkToFit="0" readingOrder="2"/>
    </dxf>
    <dxf>
      <alignment horizontal="general" vertical="center" textRotation="0" wrapText="1" indent="0" justifyLastLine="0" shrinkToFit="0" readingOrder="2"/>
    </dxf>
    <dxf>
      <alignment horizontal="general" vertical="center" textRotation="0" wrapText="1" indent="0" justifyLastLine="0" shrinkToFit="0" readingOrder="2"/>
    </dxf>
    <dxf>
      <alignment horizontal="general" vertical="center" textRotation="0" wrapText="1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alignment horizontal="center" vertical="center" textRotation="0" wrapText="0" indent="0" justifyLastLine="0" shrinkToFit="0" readingOrder="0"/>
      <protection locked="1" hidden="0"/>
    </dxf>
    <dxf>
      <alignment vertical="center" textRotation="0" justifyLastLine="0" shrinkToFit="0" readingOrder="2"/>
    </dxf>
    <dxf>
      <alignment vertical="center" textRotation="0" justifyLastLine="0" shrinkToFit="0" readingOrder="2"/>
    </dxf>
    <dxf>
      <alignment horizontal="general" vertical="center" textRotation="0" wrapText="1" indent="0" justifyLastLine="0" shrinkToFit="0" readingOrder="0"/>
    </dxf>
    <dxf>
      <font>
        <strike/>
        <color theme="2" tint="-0.24994659260841701"/>
      </font>
    </dxf>
    <dxf>
      <numFmt numFmtId="165" formatCode="_-&quot;ر.س.‏&quot;\ * #,##0.00_-;_-&quot;ر.س.‏&quot;\ * #,##0.00\-;_-&quot;ر.س.‏&quot;\ * &quot;-&quot;??_-;_-@_-"/>
      <alignment horizontal="general" vertical="center" textRotation="0" wrapText="1" indent="0" justifyLastLine="0" shrinkToFit="0" readingOrder="2"/>
    </dxf>
    <dxf>
      <alignment horizontal="general" vertical="center" textRotation="0" wrapText="1" indent="0" justifyLastLine="0" shrinkToFit="0" readingOrder="2"/>
    </dxf>
    <dxf>
      <alignment horizontal="general" vertical="center" textRotation="0" wrapText="1" indent="0" justifyLastLine="0" shrinkToFit="0" readingOrder="2"/>
    </dxf>
    <dxf>
      <alignment horizontal="general" vertical="center" textRotation="0" wrapText="1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fill>
        <patternFill patternType="solid">
          <fgColor indexed="64"/>
          <bgColor theme="0"/>
        </patternFill>
      </fill>
      <alignment horizontal="distributed" vertical="center" textRotation="0" wrapText="1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center" textRotation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center" textRotation="0" indent="0" justifyLastLine="0" shrinkToFit="0" readingOrder="2"/>
    </dxf>
    <dxf>
      <alignment horizontal="right" vertical="center" textRotation="0" wrapText="0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general" vertical="center" textRotation="0" wrapText="1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general" vertical="center" textRotation="0" wrapText="1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center" textRotation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bottom" textRotation="0" wrapText="1" indent="0" justifyLastLine="0" shrinkToFit="0" readingOrder="2"/>
    </dxf>
    <dxf>
      <font>
        <b val="0"/>
        <i val="0"/>
      </font>
      <fill>
        <patternFill>
          <fgColor theme="0" tint="-0.14996795556505021"/>
          <bgColor theme="0" tint="-4.9989318521683403E-2"/>
        </patternFill>
      </fill>
    </dxf>
    <dxf>
      <font>
        <b/>
        <i val="0"/>
      </font>
      <fill>
        <patternFill patternType="none">
          <bgColor auto="1"/>
        </patternFill>
      </fill>
      <border>
        <top/>
        <bottom style="thick">
          <color theme="2" tint="-0.499984740745262"/>
        </bottom>
      </border>
    </dxf>
    <dxf>
      <font>
        <b val="0"/>
        <i val="0"/>
        <color theme="1"/>
      </font>
      <border>
        <left/>
        <right/>
        <top style="dotted">
          <color theme="2" tint="-0.499984740745262"/>
        </top>
        <bottom style="dotted">
          <color theme="2" tint="-0.499984740745262"/>
        </bottom>
        <vertical/>
        <horizontal style="dotted">
          <color theme="2" tint="-0.499984740745262"/>
        </horizontal>
      </border>
    </dxf>
  </dxfs>
  <tableStyles count="1" defaultTableStyle="TableStyleMedium2" defaultPivotStyle="PivotStyleLight16">
    <tableStyle name="قائمة الاختيار الخاصة بالجامعة" pivot="0" count="3" xr9:uid="{00000000-0011-0000-FFFF-FFFF00000000}">
      <tableStyleElement type="wholeTable" dxfId="27"/>
      <tableStyleElement type="headerRow" dxfId="26"/>
      <tableStyleElement type="firstRowStripe" dxfId="2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ar-S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'قائمة التسوق'!$E$4</c:f>
              <c:strCache>
                <c:ptCount val="1"/>
                <c:pt idx="0">
                  <c:v>تقدم عملية الشراء (1 من 6)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0-09C1-42DA-9613-92E6F520CA45}"/>
              </c:ext>
            </c:extLst>
          </c:dPt>
          <c:cat>
            <c:strRef>
              <c:f>'قائمة التسوق'!$G$9</c:f>
              <c:strCache>
                <c:ptCount val="1"/>
                <c:pt idx="0">
                  <c:v>المشتريات</c:v>
                </c:pt>
              </c:strCache>
            </c:strRef>
          </c:cat>
          <c:val>
            <c:numRef>
              <c:f>'قائمة التسوق'!$E$5</c:f>
              <c:numCache>
                <c:formatCode>0%</c:formatCode>
                <c:ptCount val="1"/>
                <c:pt idx="0">
                  <c:v>0.16666666666666666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B-45DD-AFB8-4B4CB74224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axMin"/>
          <c:max val="1"/>
        </c:scaling>
        <c:delete val="0"/>
        <c:axPos val="b"/>
        <c:numFmt formatCode="0%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1" u="none" strike="noStrike" kern="1200" baseline="0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endParaRPr lang="ar-SA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r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ar-SA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ar-S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'تصنيف الميزانية'!$C$3</c:f>
              <c:strCache>
                <c:ptCount val="1"/>
                <c:pt idx="0">
                  <c:v>إجمالي التكلفة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 w="19050">
              <a:solidFill>
                <a:schemeClr val="lt1"/>
              </a:solidFill>
            </a:ln>
            <a:effectLst/>
          </c:spPr>
          <c:invertIfNegative val="0"/>
          <c:cat>
            <c:strRef>
              <c:f>'تصنيف الميزانية'!$B$4:$B$6</c:f>
              <c:strCache>
                <c:ptCount val="3"/>
                <c:pt idx="0">
                  <c:v>ملابس</c:v>
                </c:pt>
                <c:pt idx="1">
                  <c:v>مستلزمات</c:v>
                </c:pt>
                <c:pt idx="2">
                  <c:v>كتب نصية</c:v>
                </c:pt>
              </c:strCache>
            </c:strRef>
          </c:cat>
          <c:val>
            <c:numRef>
              <c:f>'تصنيف الميزانية'!$C$4:$C$6</c:f>
              <c:numCache>
                <c:formatCode>_-"ر.س.‏"\ * #,##0.00_-;_-"ر.س.‏"\ * #,##0.00\-;_-"ر.س.‏"\ * "-"??_-;_-@_-</c:formatCode>
                <c:ptCount val="3"/>
                <c:pt idx="0">
                  <c:v>280</c:v>
                </c:pt>
                <c:pt idx="1">
                  <c:v>30</c:v>
                </c:pt>
                <c:pt idx="2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74-4B9B-9E4A-3D848F9EE7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2"/>
        <c:axId val="600852032"/>
        <c:axId val="600851048"/>
      </c:barChart>
      <c:catAx>
        <c:axId val="60085203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endParaRPr lang="ar-SA"/>
          </a:p>
        </c:txPr>
        <c:crossAx val="600851048"/>
        <c:crosses val="autoZero"/>
        <c:auto val="1"/>
        <c:lblAlgn val="ctr"/>
        <c:lblOffset val="100"/>
        <c:noMultiLvlLbl val="0"/>
      </c:catAx>
      <c:valAx>
        <c:axId val="60085104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ر.س.‏&quot;\ * #,##0.00_-;_-&quot;ر.س.‏&quot;\ * #,##0.00\-;_-&quot;ر.س.‏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endParaRPr lang="ar-SA"/>
          </a:p>
        </c:txPr>
        <c:crossAx val="600852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defRPr>
          </a:pPr>
          <a:endParaRPr lang="ar-SA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latin typeface="Tahoma" panose="020B0604030504040204" pitchFamily="34" charset="0"/>
          <a:ea typeface="Tahoma" panose="020B0604030504040204" pitchFamily="34" charset="0"/>
          <a:cs typeface="Tahoma" panose="020B0604030504040204" pitchFamily="34" charset="0"/>
        </a:defRPr>
      </a:pPr>
      <a:endParaRPr lang="ar-SA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787400</xdr:colOff>
      <xdr:row>3</xdr:row>
      <xdr:rowOff>311150</xdr:rowOff>
    </xdr:from>
    <xdr:to>
      <xdr:col>6</xdr:col>
      <xdr:colOff>826770</xdr:colOff>
      <xdr:row>6</xdr:row>
      <xdr:rowOff>109220</xdr:rowOff>
    </xdr:to>
    <xdr:graphicFrame macro="">
      <xdr:nvGraphicFramePr>
        <xdr:cNvPr id="235" name="مخطط التقدم" descr="شريط تقدم يوضح مدى تقدم عملية الشراء">
          <a:extLst>
            <a:ext uri="{FF2B5EF4-FFF2-40B4-BE49-F238E27FC236}">
              <a16:creationId xmlns:a16="http://schemas.microsoft.com/office/drawing/2014/main" id="{779DE3F0-4CF6-44C8-997B-D453293611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1</xdr:row>
      <xdr:rowOff>12701</xdr:rowOff>
    </xdr:from>
    <xdr:to>
      <xdr:col>7</xdr:col>
      <xdr:colOff>1323975</xdr:colOff>
      <xdr:row>2</xdr:row>
      <xdr:rowOff>1879</xdr:rowOff>
    </xdr:to>
    <xdr:pic>
      <xdr:nvPicPr>
        <xdr:cNvPr id="3" name="الصورة 2" descr="غرفة بها مستلزمات مدرسية">
          <a:extLst>
            <a:ext uri="{FF2B5EF4-FFF2-40B4-BE49-F238E27FC236}">
              <a16:creationId xmlns:a16="http://schemas.microsoft.com/office/drawing/2014/main" id="{4382D09F-4E31-4E69-8723-F21C2E1F7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232137175" y="774701"/>
          <a:ext cx="8629650" cy="26657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3</xdr:row>
      <xdr:rowOff>57150</xdr:rowOff>
    </xdr:from>
    <xdr:to>
      <xdr:col>4</xdr:col>
      <xdr:colOff>5048250</xdr:colOff>
      <xdr:row>11</xdr:row>
      <xdr:rowOff>371476</xdr:rowOff>
    </xdr:to>
    <xdr:graphicFrame macro="">
      <xdr:nvGraphicFramePr>
        <xdr:cNvPr id="2" name="مخطط 1" descr="مخطط عمودي متفاوت المسافات من الفئات وتصنيف التكلفة الإجمالية">
          <a:extLst>
            <a:ext uri="{FF2B5EF4-FFF2-40B4-BE49-F238E27FC236}">
              <a16:creationId xmlns:a16="http://schemas.microsoft.com/office/drawing/2014/main" id="{F0DF209F-E5F6-434D-9B6E-E899CF8485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177800</xdr:colOff>
      <xdr:row>1</xdr:row>
      <xdr:rowOff>215900</xdr:rowOff>
    </xdr:from>
    <xdr:to>
      <xdr:col>4</xdr:col>
      <xdr:colOff>2908300</xdr:colOff>
      <xdr:row>5</xdr:row>
      <xdr:rowOff>44450</xdr:rowOff>
    </xdr:to>
    <xdr:sp macro="" textlink="">
      <xdr:nvSpPr>
        <xdr:cNvPr id="2" name="مستطيل: زوايا مستديرة 1" descr="شارك هذه القائمة مع أشخاص آخرين بحيث يمكنهم المساهمة. حدد المشاركة في الزاوية العلوية اليسرى أو اضغط على ALT، ثم YU. احفظ الملف على OneDrive وأرسل الارتباط إلى أصدقائك">
          <a:extLst>
            <a:ext uri="{FF2B5EF4-FFF2-40B4-BE49-F238E27FC236}">
              <a16:creationId xmlns:a16="http://schemas.microsoft.com/office/drawing/2014/main" id="{F8A95711-25DE-461F-8DEB-896114CDC3B5}"/>
            </a:ext>
          </a:extLst>
        </xdr:cNvPr>
        <xdr:cNvSpPr/>
      </xdr:nvSpPr>
      <xdr:spPr>
        <a:xfrm flipH="1">
          <a:off x="10764932750" y="654050"/>
          <a:ext cx="2730500" cy="135255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accent5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ar" sz="1100">
              <a:solidFill>
                <a:schemeClr val="accent6">
                  <a:lumMod val="50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شارك هذه القائمة مع أشخاص آخرين بحيث يمكنهم المساهمة. حدد المشاركة في الزاوية العلوية اليسرى أو اضغط على ALT، ثم </a:t>
          </a:r>
          <a:r>
            <a:rPr lang="ar-SA" sz="1100">
              <a:solidFill>
                <a:schemeClr val="accent6">
                  <a:lumMod val="50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غق</a:t>
          </a:r>
          <a:r>
            <a:rPr lang="ar" sz="1100">
              <a:solidFill>
                <a:schemeClr val="accent6">
                  <a:lumMod val="50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. احفظ الملف على OneDrive وأرسل الارتباط إلى أصدقائك.</a:t>
          </a:r>
        </a:p>
      </xdr:txBody>
    </xdr:sp>
    <xdr:clientData fPrintsWithSheet="0"/>
  </xdr:twoCellAnchor>
  <xdr:twoCellAnchor editAs="oneCell">
    <xdr:from>
      <xdr:col>4</xdr:col>
      <xdr:colOff>2695576</xdr:colOff>
      <xdr:row>2</xdr:row>
      <xdr:rowOff>304800</xdr:rowOff>
    </xdr:from>
    <xdr:to>
      <xdr:col>4</xdr:col>
      <xdr:colOff>3554577</xdr:colOff>
      <xdr:row>4</xdr:row>
      <xdr:rowOff>365759</xdr:rowOff>
    </xdr:to>
    <xdr:pic>
      <xdr:nvPicPr>
        <xdr:cNvPr id="5" name="صورة 4">
          <a:extLst>
            <a:ext uri="{FF2B5EF4-FFF2-40B4-BE49-F238E27FC236}">
              <a16:creationId xmlns:a16="http://schemas.microsoft.com/office/drawing/2014/main" id="{C2147919-D16B-401F-B978-D0D962C21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4286473" y="1123950"/>
          <a:ext cx="859001" cy="822959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قائمة_الاختيار" displayName="قائمة_الاختيار" ref="B9:H25" totalsRowShown="0" headerRowDxfId="24" dataDxfId="23">
  <autoFilter ref="B9:H25" xr:uid="{00000000-0009-0000-0100-000001000000}"/>
  <tableColumns count="7">
    <tableColumn id="4" xr3:uid="{00000000-0010-0000-0000-000004000000}" name="الصنف" dataDxfId="22"/>
    <tableColumn id="3" xr3:uid="{00000000-0010-0000-0000-000003000000}" name="الفئة" dataDxfId="21"/>
    <tableColumn id="2" xr3:uid="{00000000-0010-0000-0000-000002000000}" name="الكمية" dataDxfId="20" dataCellStyle="Comma"/>
    <tableColumn id="7" xr3:uid="{00000000-0010-0000-0000-000007000000}" name="المطلوب شراؤه" dataDxfId="19"/>
    <tableColumn id="6" xr3:uid="{00000000-0010-0000-0000-000006000000}" name="التكلفة" dataDxfId="18" dataCellStyle="Currency"/>
    <tableColumn id="5" xr3:uid="{00000000-0010-0000-0000-000005000000}" name="المشتريات" dataDxfId="17"/>
    <tableColumn id="8" xr3:uid="{00000000-0010-0000-0000-000008000000}" name="إجمالي التكلفة" dataDxfId="16" dataCellStyle="Currency">
      <calculatedColumnFormula>IFERROR(قائمة_الاختيار[الكمية]*قائمة_الاختيار[التكلفة], "")</calculatedColumnFormula>
    </tableColumn>
  </tableColumns>
  <tableStyleInfo name="قائمة الاختيار الخاصة بالجامعة" showFirstColumn="0" showLastColumn="1" showRowStripes="1" showColumnStripes="0"/>
  <extLst>
    <ext xmlns:x14="http://schemas.microsoft.com/office/spreadsheetml/2009/9/main" uri="{504A1905-F514-4f6f-8877-14C23A59335A}">
      <x14:table altTextSummary="أدخل الصنف و الفئة والكمية والتكلفة في هذا الجدول. ضع علامة على الأصناف المطلوب شراؤها في عمود &quot;المطلوب شراؤه&quot; وضع الأصناف المشتراة في العمود &quot;المشتريات&quot;. يتم حساب إجمالي التكلفة تلقائياً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الفئة" displayName="الفئة" ref="B3:C6" totalsRowShown="0" headerRowDxfId="15" dataDxfId="14">
  <autoFilter ref="B3:C6" xr:uid="{00000000-0009-0000-0100-000002000000}"/>
  <sortState xmlns:xlrd2="http://schemas.microsoft.com/office/spreadsheetml/2017/richdata2" ref="B4:C6">
    <sortCondition ref="B3:B6"/>
  </sortState>
  <tableColumns count="2">
    <tableColumn id="1" xr3:uid="{00000000-0010-0000-0100-000001000000}" name="الفئة" dataDxfId="13"/>
    <tableColumn id="2" xr3:uid="{00000000-0010-0000-0100-000002000000}" name="إجمالي التكلفة" dataDxfId="12" dataCellStyle="Currency">
      <calculatedColumnFormula>IFERROR(SUMIFS(قائمة_الاختيار[إجمالي التكلفة],قائمة_الاختيار[الفئة],الفئة[الفئة]), "")</calculatedColumnFormula>
    </tableColumn>
  </tableColumns>
  <tableStyleInfo name="قائمة الاختيار الخاصة بالجامعة" showFirstColumn="0" showLastColumn="0" showRowStripes="1" showColumnStripes="0"/>
  <extLst>
    <ext xmlns:x14="http://schemas.microsoft.com/office/spreadsheetml/2009/9/main" uri="{504A1905-F514-4f6f-8877-14C23A59335A}">
      <x14:table altTextSummary="أدخل أصناف الفئة في هذا الجدول. يتم تلقائياً تحديث الإجمالي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قائمة_مهام" displayName="قائمة_مهام" ref="B3:C22" headerRowDxfId="10" dataDxfId="9">
  <autoFilter ref="B3:C22" xr:uid="{00000000-0009-0000-0100-000004000000}"/>
  <tableColumns count="2">
    <tableColumn id="1" xr3:uid="{00000000-0010-0000-0200-000001000000}" name="تم" totalsRowLabel="الإجمالي" dataDxfId="8" totalsRowDxfId="7" dataCellStyle="تم"/>
    <tableColumn id="2" xr3:uid="{00000000-0010-0000-0200-000002000000}" name="المهمة" totalsRowFunction="count" dataDxfId="6" totalsRowDxfId="5"/>
  </tableColumns>
  <tableStyleInfo name="قائمة الاختيار الخاصة بالجامعة" showFirstColumn="0" showLastColumn="0" showRowStripes="1" showColumnStripes="0"/>
  <extLst>
    <ext xmlns:x14="http://schemas.microsoft.com/office/spreadsheetml/2009/9/main" uri="{504A1905-F514-4f6f-8877-14C23A59335A}">
      <x14:table altTextSummary="أدخل وصف المهمة في هذا الجدول. للحصول على المهام المكتملة، أدخل &quot;X&quot; أو &quot;x&quot; في عمود &quot;المهام المكتملة&quot; الذي يتم تحديثه تلقائياً بتنسيق يتوسطه خط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قائمة_مشاركة" displayName="قائمة_مشاركة" ref="B2:D5" totalsRowShown="0" headerRowDxfId="4" dataDxfId="3">
  <autoFilter ref="B2:D5" xr:uid="{00000000-0009-0000-0100-000003000000}"/>
  <sortState xmlns:xlrd2="http://schemas.microsoft.com/office/spreadsheetml/2017/richdata2" ref="B3:C5">
    <sortCondition ref="B2:B5"/>
  </sortState>
  <tableColumns count="3">
    <tableColumn id="1" xr3:uid="{00000000-0010-0000-0300-000001000000}" name="الاسم" dataDxfId="2"/>
    <tableColumn id="2" xr3:uid="{00000000-0010-0000-0300-000002000000}" name="البريد الإلكتروني" dataDxfId="1"/>
    <tableColumn id="3" xr3:uid="{00000000-0010-0000-0300-000003000000}" name="مشتركة؟" dataDxfId="0"/>
  </tableColumns>
  <tableStyleInfo name="قائمة الاختيار الخاصة بالجامعة" showFirstColumn="0" showLastColumn="0" showRowStripes="1" showColumnStripes="0"/>
  <extLst>
    <ext xmlns:x14="http://schemas.microsoft.com/office/spreadsheetml/2009/9/main" uri="{504A1905-F514-4f6f-8877-14C23A59335A}">
      <x14:table altTextSummary="أدخل الاسم والبريد الإلكتروني و &quot;نعم&quot; أو &quot;لا&quot; للإشارة إلى مشاركة المصنف"/>
    </ext>
  </extLst>
</table>
</file>

<file path=xl/theme/theme1.xml><?xml version="1.0" encoding="utf-8"?>
<a:theme xmlns:a="http://schemas.openxmlformats.org/drawingml/2006/main" name="Office Theme">
  <a:themeElements>
    <a:clrScheme name="College Move Checklist">
      <a:dk1>
        <a:srgbClr val="000000"/>
      </a:dk1>
      <a:lt1>
        <a:srgbClr val="FFFFFF"/>
      </a:lt1>
      <a:dk2>
        <a:srgbClr val="3A0F0D"/>
      </a:dk2>
      <a:lt2>
        <a:srgbClr val="FCF7F3"/>
      </a:lt2>
      <a:accent1>
        <a:srgbClr val="E73D36"/>
      </a:accent1>
      <a:accent2>
        <a:srgbClr val="A7B73E"/>
      </a:accent2>
      <a:accent3>
        <a:srgbClr val="FA9E21"/>
      </a:accent3>
      <a:accent4>
        <a:srgbClr val="42ADBA"/>
      </a:accent4>
      <a:accent5>
        <a:srgbClr val="F7D93B"/>
      </a:accent5>
      <a:accent6>
        <a:srgbClr val="8C405E"/>
      </a:accent6>
      <a:hlink>
        <a:srgbClr val="42ADBA"/>
      </a:hlink>
      <a:folHlink>
        <a:srgbClr val="9E6B9C"/>
      </a:folHlink>
    </a:clrScheme>
    <a:fontScheme name="College Move Checklist">
      <a:majorFont>
        <a:latin typeface="Impact"/>
        <a:ea typeface=""/>
        <a:cs typeface=""/>
      </a:majorFont>
      <a:minorFont>
        <a:latin typeface="Corbe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someone@email.com" TargetMode="External"/><Relationship Id="rId1" Type="http://schemas.openxmlformats.org/officeDocument/2006/relationships/hyperlink" Target="mailto:someone@email.com" TargetMode="External"/><Relationship Id="rId5" Type="http://schemas.openxmlformats.org/officeDocument/2006/relationships/table" Target="../tables/table4.xm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2" tint="-0.249977111117893"/>
    <pageSetUpPr autoPageBreaks="0" fitToPage="1"/>
  </sheetPr>
  <dimension ref="B1:H25"/>
  <sheetViews>
    <sheetView showGridLines="0" rightToLeft="1" topLeftCell="A10" zoomScaleNormal="100" workbookViewId="0"/>
  </sheetViews>
  <sheetFormatPr defaultColWidth="9" defaultRowHeight="30" customHeight="1" x14ac:dyDescent="0.25"/>
  <cols>
    <col min="1" max="1" width="2.59765625" style="16" customWidth="1"/>
    <col min="2" max="2" width="24.69921875" style="16" customWidth="1"/>
    <col min="3" max="3" width="16.09765625" style="16" customWidth="1"/>
    <col min="4" max="4" width="10.8984375" style="16" customWidth="1"/>
    <col min="5" max="5" width="18.19921875" style="16" customWidth="1"/>
    <col min="6" max="6" width="13" style="16" customWidth="1"/>
    <col min="7" max="7" width="12.8984375" style="16" customWidth="1"/>
    <col min="8" max="8" width="17.59765625" style="16" customWidth="1"/>
    <col min="9" max="9" width="2.59765625" style="16" customWidth="1"/>
    <col min="10" max="16384" width="9" style="16"/>
  </cols>
  <sheetData>
    <row r="1" spans="2:8" ht="60" customHeight="1" x14ac:dyDescent="0.25">
      <c r="B1" s="34" t="s">
        <v>0</v>
      </c>
      <c r="C1" s="34"/>
      <c r="D1" s="34"/>
      <c r="E1" s="15" t="s">
        <v>24</v>
      </c>
    </row>
    <row r="2" spans="2:8" ht="210.9" customHeight="1" x14ac:dyDescent="0.25">
      <c r="B2" s="17"/>
      <c r="C2" s="18"/>
      <c r="D2" s="17"/>
      <c r="E2" s="17"/>
      <c r="F2" s="17"/>
      <c r="G2" s="17"/>
      <c r="H2" s="17"/>
    </row>
    <row r="3" spans="2:8" ht="27.6" customHeight="1" x14ac:dyDescent="0.25">
      <c r="B3" s="33" t="s">
        <v>1</v>
      </c>
      <c r="C3" s="33"/>
      <c r="D3" s="33"/>
      <c r="E3" s="33"/>
      <c r="F3" s="33"/>
      <c r="G3" s="33"/>
      <c r="H3" s="33"/>
    </row>
    <row r="4" spans="2:8" ht="30" customHeight="1" x14ac:dyDescent="0.25">
      <c r="B4" s="31" t="s">
        <v>2</v>
      </c>
      <c r="C4" s="31"/>
      <c r="E4" s="19" t="str">
        <f>"تقدم عملية الشراء ("&amp;COUNTIFS(قائمة_الاختيار[المشتريات], "&gt;0")&amp;" من "&amp;COUNTIFS(قائمة_الاختيار[المطلوب شراؤه], "&gt;0")&amp;")"</f>
        <v>تقدم عملية الشراء (1 من 6)</v>
      </c>
    </row>
    <row r="5" spans="2:8" ht="21.75" customHeight="1" x14ac:dyDescent="0.25">
      <c r="B5" s="20" t="s">
        <v>3</v>
      </c>
      <c r="C5" s="21">
        <v>1500</v>
      </c>
      <c r="E5" s="32">
        <f>IFERROR(COUNTIFS(قائمة_الاختيار[المطلوب شراؤه],"&gt;0",قائمة_الاختيار[المشتريات],"&gt;0")/مجموع_الأصناف_المطلوب_سراؤها,0)</f>
        <v>0.16666666666666666</v>
      </c>
      <c r="F5" s="32"/>
      <c r="G5" s="32"/>
      <c r="H5" s="32"/>
    </row>
    <row r="6" spans="2:8" ht="21.75" customHeight="1" thickBot="1" x14ac:dyDescent="0.3">
      <c r="B6" s="20" t="s">
        <v>4</v>
      </c>
      <c r="C6" s="21">
        <f>IFERROR(SUM(إجمالي_قائمة_الاختيار), "")</f>
        <v>365</v>
      </c>
      <c r="E6" s="32"/>
      <c r="F6" s="32"/>
      <c r="G6" s="32"/>
      <c r="H6" s="32"/>
    </row>
    <row r="7" spans="2:8" ht="30" customHeight="1" thickTop="1" x14ac:dyDescent="0.25">
      <c r="B7" s="22" t="s">
        <v>5</v>
      </c>
      <c r="C7" s="23">
        <f>IFERROR(C5-C6, "")</f>
        <v>1135</v>
      </c>
      <c r="E7" s="32"/>
      <c r="F7" s="32"/>
      <c r="G7" s="32"/>
      <c r="H7" s="32"/>
    </row>
    <row r="8" spans="2:8" ht="35.1" customHeight="1" x14ac:dyDescent="0.35">
      <c r="B8" s="24" t="s">
        <v>6</v>
      </c>
    </row>
    <row r="9" spans="2:8" ht="24.9" customHeight="1" x14ac:dyDescent="0.25">
      <c r="B9" s="25" t="s">
        <v>7</v>
      </c>
      <c r="C9" s="25" t="s">
        <v>25</v>
      </c>
      <c r="D9" s="25" t="s">
        <v>29</v>
      </c>
      <c r="E9" s="25" t="s">
        <v>30</v>
      </c>
      <c r="F9" s="25" t="s">
        <v>31</v>
      </c>
      <c r="G9" s="25" t="s">
        <v>32</v>
      </c>
      <c r="H9" s="25" t="s">
        <v>33</v>
      </c>
    </row>
    <row r="10" spans="2:8" ht="30" customHeight="1" x14ac:dyDescent="0.25">
      <c r="B10" s="26" t="s">
        <v>8</v>
      </c>
      <c r="C10" s="26" t="s">
        <v>26</v>
      </c>
      <c r="D10" s="27">
        <v>1</v>
      </c>
      <c r="E10" s="28">
        <v>1</v>
      </c>
      <c r="F10" s="29">
        <v>55</v>
      </c>
      <c r="G10" s="28">
        <v>1</v>
      </c>
      <c r="H10" s="30">
        <f>IFERROR(قائمة_الاختيار[الكمية]*قائمة_الاختيار[التكلفة], "")</f>
        <v>55</v>
      </c>
    </row>
    <row r="11" spans="2:8" ht="30" customHeight="1" x14ac:dyDescent="0.25">
      <c r="B11" s="26" t="s">
        <v>9</v>
      </c>
      <c r="C11" s="26" t="s">
        <v>26</v>
      </c>
      <c r="D11" s="27">
        <v>1</v>
      </c>
      <c r="E11" s="28">
        <v>1</v>
      </c>
      <c r="F11" s="29"/>
      <c r="G11" s="28"/>
      <c r="H11" s="30">
        <f>IFERROR(قائمة_الاختيار[الكمية]*قائمة_الاختيار[التكلفة], "")</f>
        <v>0</v>
      </c>
    </row>
    <row r="12" spans="2:8" ht="30" customHeight="1" x14ac:dyDescent="0.25">
      <c r="B12" s="26" t="s">
        <v>10</v>
      </c>
      <c r="C12" s="26" t="s">
        <v>27</v>
      </c>
      <c r="D12" s="27">
        <v>1</v>
      </c>
      <c r="E12" s="28"/>
      <c r="F12" s="29">
        <v>30</v>
      </c>
      <c r="G12" s="28"/>
      <c r="H12" s="30">
        <f>IFERROR(قائمة_الاختيار[الكمية]*قائمة_الاختيار[التكلفة], "")</f>
        <v>30</v>
      </c>
    </row>
    <row r="13" spans="2:8" ht="30" customHeight="1" x14ac:dyDescent="0.25">
      <c r="B13" s="26" t="s">
        <v>11</v>
      </c>
      <c r="C13" s="26" t="s">
        <v>27</v>
      </c>
      <c r="D13" s="27">
        <v>1</v>
      </c>
      <c r="E13" s="28"/>
      <c r="F13" s="29"/>
      <c r="G13" s="28"/>
      <c r="H13" s="30">
        <f>IFERROR(قائمة_الاختيار[الكمية]*قائمة_الاختيار[التكلفة], "")</f>
        <v>0</v>
      </c>
    </row>
    <row r="14" spans="2:8" ht="30" customHeight="1" x14ac:dyDescent="0.25">
      <c r="B14" s="26" t="s">
        <v>12</v>
      </c>
      <c r="C14" s="26" t="s">
        <v>27</v>
      </c>
      <c r="D14" s="27">
        <v>3</v>
      </c>
      <c r="E14" s="28"/>
      <c r="F14" s="29"/>
      <c r="G14" s="28"/>
      <c r="H14" s="30">
        <f>IFERROR(قائمة_الاختيار[الكمية]*قائمة_الاختيار[التكلفة], "")</f>
        <v>0</v>
      </c>
    </row>
    <row r="15" spans="2:8" ht="30" customHeight="1" x14ac:dyDescent="0.25">
      <c r="B15" s="26" t="s">
        <v>13</v>
      </c>
      <c r="C15" s="26" t="s">
        <v>28</v>
      </c>
      <c r="D15" s="27">
        <v>2</v>
      </c>
      <c r="E15" s="28">
        <v>1</v>
      </c>
      <c r="F15" s="29">
        <v>100</v>
      </c>
      <c r="G15" s="28"/>
      <c r="H15" s="30">
        <f>IFERROR(قائمة_الاختيار[الكمية]*قائمة_الاختيار[التكلفة], "")</f>
        <v>200</v>
      </c>
    </row>
    <row r="16" spans="2:8" ht="30" customHeight="1" x14ac:dyDescent="0.25">
      <c r="B16" s="26" t="s">
        <v>14</v>
      </c>
      <c r="C16" s="26" t="s">
        <v>28</v>
      </c>
      <c r="D16" s="27">
        <v>4</v>
      </c>
      <c r="E16" s="28"/>
      <c r="F16" s="29"/>
      <c r="G16" s="28"/>
      <c r="H16" s="30">
        <f>IFERROR(قائمة_الاختيار[الكمية]*قائمة_الاختيار[التكلفة], "")</f>
        <v>0</v>
      </c>
    </row>
    <row r="17" spans="2:8" ht="30" customHeight="1" x14ac:dyDescent="0.25">
      <c r="B17" s="26" t="s">
        <v>15</v>
      </c>
      <c r="C17" s="26" t="s">
        <v>28</v>
      </c>
      <c r="D17" s="27">
        <v>5</v>
      </c>
      <c r="E17" s="28"/>
      <c r="F17" s="29"/>
      <c r="G17" s="28"/>
      <c r="H17" s="30">
        <f>IFERROR(قائمة_الاختيار[الكمية]*قائمة_الاختيار[التكلفة], "")</f>
        <v>0</v>
      </c>
    </row>
    <row r="18" spans="2:8" ht="30" customHeight="1" x14ac:dyDescent="0.25">
      <c r="B18" s="26" t="s">
        <v>16</v>
      </c>
      <c r="C18" s="26" t="s">
        <v>28</v>
      </c>
      <c r="D18" s="27">
        <v>2</v>
      </c>
      <c r="E18" s="28"/>
      <c r="F18" s="29"/>
      <c r="G18" s="28"/>
      <c r="H18" s="30">
        <f>IFERROR(قائمة_الاختيار[الكمية]*قائمة_الاختيار[التكلفة], "")</f>
        <v>0</v>
      </c>
    </row>
    <row r="19" spans="2:8" ht="30" customHeight="1" x14ac:dyDescent="0.25">
      <c r="B19" s="26" t="s">
        <v>17</v>
      </c>
      <c r="C19" s="26" t="s">
        <v>28</v>
      </c>
      <c r="D19" s="27">
        <v>2</v>
      </c>
      <c r="E19" s="28">
        <v>1</v>
      </c>
      <c r="F19" s="29"/>
      <c r="G19" s="28"/>
      <c r="H19" s="30">
        <f>IFERROR(قائمة_الاختيار[الكمية]*قائمة_الاختيار[التكلفة], "")</f>
        <v>0</v>
      </c>
    </row>
    <row r="20" spans="2:8" ht="30" customHeight="1" x14ac:dyDescent="0.25">
      <c r="B20" s="26" t="s">
        <v>18</v>
      </c>
      <c r="C20" s="26" t="s">
        <v>28</v>
      </c>
      <c r="D20" s="27">
        <v>10</v>
      </c>
      <c r="E20" s="28"/>
      <c r="F20" s="29"/>
      <c r="G20" s="28"/>
      <c r="H20" s="30">
        <f>IFERROR(قائمة_الاختيار[الكمية]*قائمة_الاختيار[التكلفة], "")</f>
        <v>0</v>
      </c>
    </row>
    <row r="21" spans="2:8" ht="30" customHeight="1" x14ac:dyDescent="0.25">
      <c r="B21" s="26" t="s">
        <v>19</v>
      </c>
      <c r="C21" s="26" t="s">
        <v>28</v>
      </c>
      <c r="D21" s="27">
        <v>1</v>
      </c>
      <c r="E21" s="28">
        <v>1</v>
      </c>
      <c r="F21" s="29">
        <v>80</v>
      </c>
      <c r="G21" s="28"/>
      <c r="H21" s="30">
        <f>IFERROR(قائمة_الاختيار[الكمية]*قائمة_الاختيار[التكلفة], "")</f>
        <v>80</v>
      </c>
    </row>
    <row r="22" spans="2:8" ht="30" customHeight="1" x14ac:dyDescent="0.25">
      <c r="B22" s="26" t="s">
        <v>20</v>
      </c>
      <c r="C22" s="26" t="s">
        <v>28</v>
      </c>
      <c r="D22" s="27">
        <v>1</v>
      </c>
      <c r="E22" s="28"/>
      <c r="F22" s="29"/>
      <c r="G22" s="28"/>
      <c r="H22" s="30">
        <f>IFERROR(قائمة_الاختيار[الكمية]*قائمة_الاختيار[التكلفة], "")</f>
        <v>0</v>
      </c>
    </row>
    <row r="23" spans="2:8" ht="30" customHeight="1" x14ac:dyDescent="0.25">
      <c r="B23" s="26" t="s">
        <v>21</v>
      </c>
      <c r="C23" s="26" t="s">
        <v>28</v>
      </c>
      <c r="D23" s="27">
        <v>1</v>
      </c>
      <c r="E23" s="28"/>
      <c r="F23" s="29"/>
      <c r="G23" s="28"/>
      <c r="H23" s="30">
        <f>IFERROR(قائمة_الاختيار[الكمية]*قائمة_الاختيار[التكلفة], "")</f>
        <v>0</v>
      </c>
    </row>
    <row r="24" spans="2:8" ht="30" customHeight="1" x14ac:dyDescent="0.25">
      <c r="B24" s="26" t="s">
        <v>22</v>
      </c>
      <c r="C24" s="26" t="s">
        <v>28</v>
      </c>
      <c r="D24" s="27">
        <v>10</v>
      </c>
      <c r="E24" s="28"/>
      <c r="F24" s="29"/>
      <c r="G24" s="28"/>
      <c r="H24" s="30">
        <f>IFERROR(قائمة_الاختيار[الكمية]*قائمة_الاختيار[التكلفة], "")</f>
        <v>0</v>
      </c>
    </row>
    <row r="25" spans="2:8" ht="30" customHeight="1" x14ac:dyDescent="0.25">
      <c r="B25" s="26" t="s">
        <v>23</v>
      </c>
      <c r="C25" s="26" t="s">
        <v>28</v>
      </c>
      <c r="D25" s="27">
        <v>1</v>
      </c>
      <c r="E25" s="28">
        <v>1</v>
      </c>
      <c r="F25" s="29"/>
      <c r="G25" s="28"/>
      <c r="H25" s="30">
        <f>IFERROR(قائمة_الاختيار[الكمية]*قائمة_الاختيار[التكلفة], "")</f>
        <v>0</v>
      </c>
    </row>
  </sheetData>
  <dataConsolidate/>
  <mergeCells count="4">
    <mergeCell ref="B4:C4"/>
    <mergeCell ref="E5:H7"/>
    <mergeCell ref="B3:H3"/>
    <mergeCell ref="B1:D1"/>
  </mergeCells>
  <dataValidations xWindow="58" yWindow="429" count="21">
    <dataValidation allowBlank="1" showInputMessage="1" showErrorMessage="1" prompt="يوجد عنوان ورقة العمل هذه في الخلايا من B1 إلى C1. أدخل &quot;اللوازم المدرسية&quot; في الجدول بدءاً من الخلية B8. أدخل الميزانية في الخلية C5" sqref="B1" xr:uid="{00000000-0002-0000-0000-000000000000}"/>
    <dataValidation allowBlank="1" showInputMessage="1" showErrorMessage="1" prompt="أدخل الميزانية في الخلية C5. يتم تلقائياً احتساب إجمالي قائمة التسوق في الخلية C6 والنقدية المتبقية في الخلية C7 استناداً إلى الإدخالات في جدول قائمة الاختيار" sqref="B4:C4" xr:uid="{00000000-0002-0000-0000-000001000000}"/>
    <dataValidation allowBlank="1" showInputMessage="1" showErrorMessage="1" prompt="أدخل الميزانية في الخلية الموجودة إلى اليسار" sqref="B5" xr:uid="{00000000-0002-0000-0000-000002000000}"/>
    <dataValidation allowBlank="1" showInputMessage="1" showErrorMessage="1" prompt="يتم احتساب إجمالي قائمة التسوق تلقائياً في الخلية الموجودة إلى اليسار" sqref="B6" xr:uid="{00000000-0002-0000-0000-000003000000}"/>
    <dataValidation allowBlank="1" showInputMessage="1" showErrorMessage="1" prompt="يتم احتساب إجمالي قائمة التسوق تلقائياً في هذه الخلية" sqref="C6" xr:uid="{00000000-0002-0000-0000-000004000000}"/>
    <dataValidation allowBlank="1" showInputMessage="1" showErrorMessage="1" prompt="أدخل مبلغ الميزانية في هذه الخلية" sqref="C5" xr:uid="{00000000-0002-0000-0000-000005000000}"/>
    <dataValidation allowBlank="1" showInputMessage="1" showErrorMessage="1" prompt="يتم احتساب النقدية المتبقية تلقائياً في الخلية الموجودة على اليسار" sqref="B7" xr:uid="{00000000-0002-0000-0000-000006000000}"/>
    <dataValidation allowBlank="1" showInputMessage="1" showErrorMessage="1" prompt="يتم احتساب النقدية المتبقية تلقائياً في هذه الخلية" sqref="C7" xr:uid="{00000000-0002-0000-0000-000007000000}"/>
    <dataValidation allowBlank="1" showInputMessage="1" showErrorMessage="1" prompt="يوجد شريط مستوى تقدم الشراء في الخلايا أدناه" sqref="E4" xr:uid="{00000000-0002-0000-0000-000008000000}"/>
    <dataValidation allowBlank="1" showInputMessage="1" showErrorMessage="1" prompt="يوجد شريط مستوى تقدم الشراء في الخلايا من E5 إلى H7" sqref="E5:H7" xr:uid="{00000000-0002-0000-0000-000009000000}"/>
    <dataValidation allowBlank="1" showInputMessage="1" showErrorMessage="1" prompt="أدخل تفاصيل التسوق في الجدول أدناه. يتم تلقائياً تحديث قائمة الفئات من جدول الفئات" sqref="B8" xr:uid="{00000000-0002-0000-0000-00000A000000}"/>
    <dataValidation allowBlank="1" showInputMessage="1" showErrorMessage="1" prompt="أدخل الصنف في هذا العمود أسفل هذا العنوان. استخدم عوامل تصفية العناوين للبحث عن إدخالات معينة" sqref="B9" xr:uid="{00000000-0002-0000-0000-00000B000000}"/>
    <dataValidation allowBlank="1" showInputMessage="1" showErrorMessage="1" prompt="حدد الفئة في هذا العمود أسفل هذا العنوان. أدخل فئات جديدة في ورقة عمل &quot;الفئة&quot;. اضغط على ALT + سهم لأسفل لتحديد الخيارات، ثم اضغط على السهم لأسفل ومفتاح الإدخال ENTER لإجراء تحديد" sqref="C9" xr:uid="{00000000-0002-0000-0000-00000C000000}"/>
    <dataValidation allowBlank="1" showInputMessage="1" showErrorMessage="1" prompt="أدخل الكمية في هذا العمود أسفل هذا العنوان" sqref="D9" xr:uid="{00000000-0002-0000-0000-00000D000000}"/>
    <dataValidation allowBlank="1" showInputMessage="1" showErrorMessage="1" prompt="أدخل التكلفة في هذا العمود أسفل هذا العنوان" sqref="F9" xr:uid="{00000000-0002-0000-0000-00000E000000}"/>
    <dataValidation allowBlank="1" showInputMessage="1" showErrorMessage="1" prompt="يتم حساب إجمالي التكلفة تلقائياً في هذا العمود أسفل هذا العنوان" sqref="H9" xr:uid="{00000000-0002-0000-0000-00000F000000}"/>
    <dataValidation allowBlank="1" showInputMessage="1" showErrorMessage="1" prompt="قم بإنشاء أداة تخطيط للعودة إلى المدرسة في هذا المصنف. أدخل تفاصيل التسوق في جدول &quot;قائمة الاختيار&quot;. يوجد ملخص الميزانية في الخلايا من B4 إلى C7 ومخطط مستوى تقدم الشراء في الخلية E5" sqref="A1" xr:uid="{00000000-0002-0000-0000-000010000000}"/>
    <dataValidation allowBlank="1" showInputMessage="1" showErrorMessage="1" prompt="حدد الأصناف المطلوب شراؤها في هذا العمود أسفل هذا العنوان. يتم تلقائياً تحديث الأصناف المحددة بعلامة باستخدام رمز علامة اختيار" sqref="E9" xr:uid="{00000000-0002-0000-0000-000011000000}"/>
    <dataValidation allowBlank="1" showInputMessage="1" showErrorMessage="1" prompt="حدد الأصناف المشتراة في هذا العمود أسفل هذا العنوان. يتم تلقائياً تحديث الأصناف المحددة بعلامة باستخدام رمز علامة اختيار" sqref="G9" xr:uid="{00000000-0002-0000-0000-000012000000}"/>
    <dataValidation type="list" errorStyle="warning" allowBlank="1" showInputMessage="1" showErrorMessage="1" error="حدد فئة من القائمة. أدخل فئات جديدة في ورقة عمل &quot;الفئة&quot;. حدد إلغاء، ثم اضغط على ALT + سهم لأسفل لتحديد الخيارات، ثم اضغط على السهم لأسفل ومفتاح الإدخال ENTER لإجراء تحديد" sqref="C10:C25" xr:uid="{00000000-0002-0000-0000-000013000000}">
      <formula1>INDIRECT("الفئة[الفئة]")</formula1>
    </dataValidation>
    <dataValidation allowBlank="1" showInputMessage="1" showErrorMessage="1" prompt="توجد صوره لغرفة بها لوازم مدرسية في الخلايا من B2 إلى H2" sqref="B2" xr:uid="{00000000-0002-0000-0000-000014000000}"/>
  </dataValidations>
  <printOptions horizontalCentered="1"/>
  <pageMargins left="0.25" right="0.25" top="0.5" bottom="0.5" header="0.25" footer="0.25"/>
  <pageSetup paperSize="9" fitToHeight="0" orientation="portrait" r:id="rId1"/>
  <headerFooter differentFirst="1">
    <oddFooter>Page &amp;P of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1" id="{D6CA9112-E31E-493B-AC44-8CFD7A9AFAFB}">
            <x14:iconSet iconSet="3Symbols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G10:G25</xm:sqref>
        </x14:conditionalFormatting>
        <x14:conditionalFormatting xmlns:xm="http://schemas.microsoft.com/office/excel/2006/main">
          <x14:cfRule type="iconSet" priority="103" id="{904FC827-5D32-400A-97DB-D891D8D2E589}">
            <x14:iconSet iconSet="3Symbols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E10:E25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5" tint="-0.249977111117893"/>
    <pageSetUpPr fitToPage="1"/>
  </sheetPr>
  <dimension ref="B1:C7"/>
  <sheetViews>
    <sheetView rightToLeft="1" workbookViewId="0">
      <selection activeCell="D3" sqref="D3"/>
    </sheetView>
  </sheetViews>
  <sheetFormatPr defaultColWidth="9" defaultRowHeight="30" customHeight="1" x14ac:dyDescent="0.25"/>
  <cols>
    <col min="1" max="1" width="2.59765625" style="5" customWidth="1"/>
    <col min="2" max="2" width="20.59765625" style="5" customWidth="1"/>
    <col min="3" max="3" width="19.8984375" style="5" customWidth="1"/>
    <col min="4" max="4" width="2.59765625" style="5" customWidth="1"/>
    <col min="5" max="5" width="67.3984375" style="5" customWidth="1"/>
    <col min="6" max="6" width="2.59765625" style="5" customWidth="1"/>
    <col min="7" max="16384" width="9" style="5"/>
  </cols>
  <sheetData>
    <row r="1" spans="2:3" ht="35.1" customHeight="1" x14ac:dyDescent="0.35">
      <c r="B1" s="4" t="s">
        <v>34</v>
      </c>
    </row>
    <row r="2" spans="2:3" ht="35.1" customHeight="1" x14ac:dyDescent="0.25">
      <c r="B2" s="8" t="s">
        <v>35</v>
      </c>
    </row>
    <row r="3" spans="2:3" ht="30" customHeight="1" x14ac:dyDescent="0.25">
      <c r="B3" s="9" t="s">
        <v>25</v>
      </c>
      <c r="C3" s="9" t="s">
        <v>33</v>
      </c>
    </row>
    <row r="4" spans="2:3" ht="30" customHeight="1" x14ac:dyDescent="0.25">
      <c r="B4" s="9" t="s">
        <v>28</v>
      </c>
      <c r="C4" s="10">
        <f>IFERROR(SUMIFS(قائمة_الاختيار[إجمالي التكلفة],قائمة_الاختيار[الفئة],الفئة[الفئة]), "")</f>
        <v>280</v>
      </c>
    </row>
    <row r="5" spans="2:3" ht="30" customHeight="1" x14ac:dyDescent="0.25">
      <c r="B5" s="9" t="s">
        <v>27</v>
      </c>
      <c r="C5" s="10">
        <f>IFERROR(SUMIFS(قائمة_الاختيار[إجمالي التكلفة],قائمة_الاختيار[الفئة],الفئة[الفئة]), "")</f>
        <v>30</v>
      </c>
    </row>
    <row r="6" spans="2:3" ht="30" customHeight="1" x14ac:dyDescent="0.25">
      <c r="B6" s="9" t="s">
        <v>26</v>
      </c>
      <c r="C6" s="10">
        <f>IFERROR(SUMIFS(قائمة_الاختيار[إجمالي التكلفة],قائمة_الاختيار[الفئة],الفئة[الفئة]), "")</f>
        <v>55</v>
      </c>
    </row>
    <row r="7" spans="2:3" ht="30" customHeight="1" x14ac:dyDescent="0.25">
      <c r="B7" s="6"/>
      <c r="C7" s="6"/>
    </row>
  </sheetData>
  <dataValidations xWindow="133" yWindow="350" count="5">
    <dataValidation allowBlank="1" showInputMessage="1" showErrorMessage="1" prompt="توجد أصناف الفئات في هذا العمود تحت هذا العنوان" sqref="B3" xr:uid="{00000000-0002-0000-0100-000000000000}"/>
    <dataValidation allowBlank="1" showInputMessage="1" showErrorMessage="1" prompt="يتم حساب إجماليات الفئة تلقائياً في هذا العمود ضمن هذا العنوان استناداً إلى الإدخالات في &quot;قائمة الاختيار&quot; الجدول في ورقه العمل &quot;قائمه التسوق&quot;" sqref="C3" xr:uid="{00000000-0002-0000-0100-000001000000}"/>
    <dataValidation allowBlank="1" showInputMessage="1" showErrorMessage="1" prompt="يوجد مخطط عمودي متفاوت المسافات من الفئات وتصنيف التكلفة الإجمالية في الخلايا من E4 إلى E12" sqref="E4" xr:uid="{00000000-0002-0000-0100-000002000000}"/>
    <dataValidation allowBlank="1" showInputMessage="1" showErrorMessage="1" prompt="يوجد تصنيف الميزانية في ورقة العمل هذه. تعديل فئات أو تحديثها في جدول الفئات بدءاً من الخلية B3. يوجد مخطط يوضح الفئات والإجماليات في الخلايا من E4 إلى E12" sqref="A1" xr:uid="{00000000-0002-0000-0100-000003000000}"/>
    <dataValidation allowBlank="1" showInputMessage="1" showErrorMessage="1" prompt="يوجد عنوان ورقة العمل هذه في هذه الخلية. قم بإدراج أو تعديل الفئات في الجدول أدناه لتحديث قائمة الفئات في جدول &quot;قائمة الاختيار&quot;. يتم تلقائيا تحديث الإجماليات للفئات" sqref="B1" xr:uid="{00000000-0002-0000-0100-000004000000}"/>
  </dataValidations>
  <printOptions horizontalCentered="1"/>
  <pageMargins left="0.25" right="0.25" top="0.5" bottom="0.5" header="0.25" footer="0.25"/>
  <pageSetup paperSize="9" scale="82" fitToHeight="0"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theme="3" tint="0.249977111117893"/>
    <pageSetUpPr fitToPage="1"/>
  </sheetPr>
  <dimension ref="B1:C23"/>
  <sheetViews>
    <sheetView rightToLeft="1" workbookViewId="0">
      <selection activeCell="B5" sqref="B5"/>
    </sheetView>
  </sheetViews>
  <sheetFormatPr defaultRowHeight="30" customHeight="1" x14ac:dyDescent="0.25"/>
  <cols>
    <col min="1" max="1" width="2.59765625" customWidth="1"/>
    <col min="2" max="2" width="11.59765625" customWidth="1"/>
    <col min="3" max="3" width="87.19921875" customWidth="1"/>
    <col min="4" max="4" width="2.59765625" customWidth="1"/>
  </cols>
  <sheetData>
    <row r="1" spans="2:3" ht="35.1" customHeight="1" x14ac:dyDescent="0.35">
      <c r="B1" s="3" t="s">
        <v>36</v>
      </c>
    </row>
    <row r="2" spans="2:3" s="2" customFormat="1" ht="35.1" customHeight="1" x14ac:dyDescent="0.25">
      <c r="B2" s="11" t="s">
        <v>37</v>
      </c>
    </row>
    <row r="3" spans="2:3" ht="30" customHeight="1" x14ac:dyDescent="0.25">
      <c r="B3" s="12" t="s">
        <v>38</v>
      </c>
      <c r="C3" s="12" t="s">
        <v>40</v>
      </c>
    </row>
    <row r="4" spans="2:3" ht="30" customHeight="1" x14ac:dyDescent="0.25">
      <c r="B4" s="14" t="s">
        <v>39</v>
      </c>
      <c r="C4" s="5" t="s">
        <v>41</v>
      </c>
    </row>
    <row r="5" spans="2:3" ht="30" customHeight="1" x14ac:dyDescent="0.25">
      <c r="B5" s="14"/>
      <c r="C5" s="5" t="s">
        <v>42</v>
      </c>
    </row>
    <row r="6" spans="2:3" ht="30" customHeight="1" x14ac:dyDescent="0.25">
      <c r="B6" s="14"/>
      <c r="C6" s="5" t="s">
        <v>43</v>
      </c>
    </row>
    <row r="7" spans="2:3" ht="30" customHeight="1" x14ac:dyDescent="0.25">
      <c r="B7" s="14"/>
      <c r="C7" s="5" t="s">
        <v>44</v>
      </c>
    </row>
    <row r="8" spans="2:3" ht="30" customHeight="1" x14ac:dyDescent="0.25">
      <c r="B8" s="14"/>
      <c r="C8" s="5" t="s">
        <v>45</v>
      </c>
    </row>
    <row r="9" spans="2:3" ht="30" customHeight="1" x14ac:dyDescent="0.25">
      <c r="B9" s="14"/>
      <c r="C9" s="5" t="s">
        <v>46</v>
      </c>
    </row>
    <row r="10" spans="2:3" ht="30" customHeight="1" x14ac:dyDescent="0.25">
      <c r="B10" s="14"/>
      <c r="C10" s="5" t="s">
        <v>47</v>
      </c>
    </row>
    <row r="11" spans="2:3" ht="30" customHeight="1" x14ac:dyDescent="0.25">
      <c r="B11" s="14"/>
      <c r="C11" s="5" t="s">
        <v>48</v>
      </c>
    </row>
    <row r="12" spans="2:3" ht="30" customHeight="1" x14ac:dyDescent="0.25">
      <c r="B12" s="14"/>
      <c r="C12" s="5" t="s">
        <v>49</v>
      </c>
    </row>
    <row r="13" spans="2:3" ht="30" customHeight="1" x14ac:dyDescent="0.25">
      <c r="B13" s="14"/>
      <c r="C13" s="5" t="s">
        <v>50</v>
      </c>
    </row>
    <row r="14" spans="2:3" ht="30" customHeight="1" x14ac:dyDescent="0.25">
      <c r="B14" s="14"/>
      <c r="C14" s="5" t="s">
        <v>51</v>
      </c>
    </row>
    <row r="15" spans="2:3" ht="30" customHeight="1" x14ac:dyDescent="0.25">
      <c r="B15" s="14"/>
      <c r="C15" s="5" t="s">
        <v>52</v>
      </c>
    </row>
    <row r="16" spans="2:3" ht="30" customHeight="1" x14ac:dyDescent="0.25">
      <c r="B16" s="14"/>
      <c r="C16" s="5" t="s">
        <v>53</v>
      </c>
    </row>
    <row r="17" spans="2:3" ht="30" customHeight="1" x14ac:dyDescent="0.25">
      <c r="B17" s="14"/>
      <c r="C17" s="5" t="s">
        <v>54</v>
      </c>
    </row>
    <row r="18" spans="2:3" ht="30" customHeight="1" x14ac:dyDescent="0.25">
      <c r="B18" s="14"/>
      <c r="C18" s="5" t="s">
        <v>55</v>
      </c>
    </row>
    <row r="19" spans="2:3" ht="30" customHeight="1" x14ac:dyDescent="0.25">
      <c r="B19" s="14"/>
      <c r="C19" s="5" t="s">
        <v>56</v>
      </c>
    </row>
    <row r="20" spans="2:3" ht="30" customHeight="1" x14ac:dyDescent="0.25">
      <c r="B20" s="14"/>
      <c r="C20" s="5" t="s">
        <v>57</v>
      </c>
    </row>
    <row r="21" spans="2:3" ht="30" customHeight="1" x14ac:dyDescent="0.25">
      <c r="B21" s="14"/>
      <c r="C21" s="5" t="s">
        <v>58</v>
      </c>
    </row>
    <row r="22" spans="2:3" ht="30" customHeight="1" x14ac:dyDescent="0.25">
      <c r="B22" s="14"/>
      <c r="C22" s="5" t="s">
        <v>59</v>
      </c>
    </row>
    <row r="23" spans="2:3" ht="30" customHeight="1" x14ac:dyDescent="0.25">
      <c r="C23" s="5"/>
    </row>
  </sheetData>
  <conditionalFormatting sqref="B4:C22">
    <cfRule type="expression" dxfId="11" priority="1">
      <formula>LEN($B4)&gt;0</formula>
    </cfRule>
  </conditionalFormatting>
  <dataValidations count="4">
    <dataValidation allowBlank="1" showInputMessage="1" showErrorMessage="1" prompt="ضع علامة على المهام المكتملة في هذا العمود أسفل هذا العنوان. استخدم عوامل تصفية العناوين للبحث عن إدخالات معينة. يتم تلقائياً تحديث المهام المكتملة بتنسيق يتوسطه خط" sqref="B3" xr:uid="{00000000-0002-0000-0200-000000000000}"/>
    <dataValidation allowBlank="1" showInputMessage="1" showErrorMessage="1" prompt="أدخل وصف المهمة في هذا العمود أسفل هذا العنوان" sqref="C3" xr:uid="{00000000-0002-0000-0200-000001000000}"/>
    <dataValidation allowBlank="1" showInputMessage="1" showErrorMessage="1" prompt="قم بإنشاء &quot;قائمة مهام&quot; في ورقة العمل هذه. استخدم عمود &quot;المهام المكتملة&quot; للإشارة إلى اكتمال المهام" sqref="A1:A2" xr:uid="{00000000-0002-0000-0200-000002000000}"/>
    <dataValidation allowBlank="1" showInputMessage="1" showErrorMessage="1" prompt="يوجد عنوان ورقة العمل هذه في هذه الخلية. قم بإنشاء &quot;قائمة مهام&quot; في الجدول بدءاً من الخلية B3" sqref="B1" xr:uid="{00000000-0002-0000-0200-000003000000}"/>
  </dataValidations>
  <printOptions horizontalCentered="1"/>
  <pageMargins left="0.25" right="0.25" top="0.5" bottom="0.5" header="0.25" footer="0.25"/>
  <pageSetup paperSize="9" scale="91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/>
    <pageSetUpPr fitToPage="1"/>
  </sheetPr>
  <dimension ref="B1:E5"/>
  <sheetViews>
    <sheetView rightToLeft="1" tabSelected="1" workbookViewId="0">
      <selection activeCell="B7" sqref="B7"/>
    </sheetView>
  </sheetViews>
  <sheetFormatPr defaultColWidth="8.59765625" defaultRowHeight="30" customHeight="1" x14ac:dyDescent="0.25"/>
  <cols>
    <col min="1" max="1" width="2.59765625" style="1" customWidth="1"/>
    <col min="2" max="2" width="20.59765625" style="1" customWidth="1"/>
    <col min="3" max="3" width="22" style="1" customWidth="1"/>
    <col min="4" max="4" width="15.3984375" style="1" customWidth="1"/>
    <col min="5" max="5" width="47.3984375" style="1" customWidth="1"/>
    <col min="6" max="6" width="2.59765625" style="1" customWidth="1"/>
    <col min="7" max="16384" width="8.59765625" style="1"/>
  </cols>
  <sheetData>
    <row r="1" spans="2:5" ht="35.1" customHeight="1" x14ac:dyDescent="0.35">
      <c r="B1" s="4" t="s">
        <v>60</v>
      </c>
      <c r="C1" s="5"/>
      <c r="D1" s="5"/>
      <c r="E1" s="7" t="s">
        <v>69</v>
      </c>
    </row>
    <row r="2" spans="2:5" ht="30" customHeight="1" x14ac:dyDescent="0.25">
      <c r="B2" s="9" t="s">
        <v>61</v>
      </c>
      <c r="C2" s="9" t="s">
        <v>64</v>
      </c>
      <c r="D2" s="5" t="s">
        <v>66</v>
      </c>
    </row>
    <row r="3" spans="2:5" ht="30" customHeight="1" x14ac:dyDescent="0.25">
      <c r="B3" s="5" t="s">
        <v>62</v>
      </c>
      <c r="C3" s="13" t="s">
        <v>65</v>
      </c>
      <c r="D3" s="5" t="s">
        <v>67</v>
      </c>
    </row>
    <row r="4" spans="2:5" ht="30" customHeight="1" x14ac:dyDescent="0.25">
      <c r="B4" s="5" t="s">
        <v>63</v>
      </c>
      <c r="C4" s="13" t="s">
        <v>65</v>
      </c>
      <c r="D4" s="5" t="s">
        <v>68</v>
      </c>
    </row>
    <row r="5" spans="2:5" ht="30" customHeight="1" x14ac:dyDescent="0.25">
      <c r="B5" s="5"/>
      <c r="C5" s="5"/>
      <c r="D5" s="5"/>
    </row>
  </sheetData>
  <dataValidations xWindow="392" yWindow="264" count="6">
    <dataValidation allowBlank="1" showInputMessage="1" showErrorMessage="1" prompt="أدخل البريد الإلكتروني في هذا العمود أسفل هذا العنوان" sqref="C2" xr:uid="{00000000-0002-0000-0300-000000000000}"/>
    <dataValidation allowBlank="1" showInputMessage="1" showErrorMessage="1" prompt="أدخل الاسم في هذا العمود أسفل هذا العنوان" sqref="B2" xr:uid="{00000000-0002-0000-0300-000001000000}"/>
    <dataValidation allowBlank="1" showInputMessage="1" showErrorMessage="1" prompt="يوجد عنوان ورقة العمل هذه في هذه الخلية والإرشادات في الخلية E1" sqref="B1" xr:uid="{00000000-0002-0000-0300-000002000000}"/>
    <dataValidation allowBlank="1" showInputMessage="1" showErrorMessage="1" prompt="قم بإنشاء قائمة بالأشخاص الذين تريد مشاركة هذا المصنف معهم. أدخل الاسم والبريد الإلكتروني وتعقب المشاركة في جدول &quot;قائمة المشاركة&quot; في ورقه العمل هذه" sqref="A1" xr:uid="{00000000-0002-0000-0300-000003000000}"/>
    <dataValidation type="list" errorStyle="warning" allowBlank="1" showInputMessage="1" showErrorMessage="1" error="حدد &quot;نعم&quot; أو &quot;لا&quot; من القائمة إذا تمت مشاركة المصنف مع صديق. حدد إلغاء، ثم اضغط على ALT + سهم لأسفل لتحديد الخيارات، ثم اضغط على السهم لأسفل ومفتاح الإدخال ENTER لإجراء تحديد" sqref="D3:D5" xr:uid="{00000000-0002-0000-0300-000004000000}">
      <formula1>"نعم, لا"</formula1>
    </dataValidation>
    <dataValidation allowBlank="1" showInputMessage="1" showErrorMessage="1" prompt="تعقب مشاركة هذا المصنف في هذا العمود أسفل هذا العنوان. حدد &quot;نعم&quot; أو &quot;لا&quot; من القائمة. اضغط على ALT + سهم لأسفل لتحديد الخيارات، ثم اضغط على السهم لأسفل ومفتاح الإدخال ENTER لإجراء تحديد" sqref="D2" xr:uid="{00000000-0002-0000-0300-000005000000}"/>
  </dataValidations>
  <hyperlinks>
    <hyperlink ref="C3" r:id="rId1" xr:uid="{00000000-0004-0000-0300-000000000000}"/>
    <hyperlink ref="C4" r:id="rId2" xr:uid="{00000000-0004-0000-0300-000001000000}"/>
  </hyperlinks>
  <printOptions horizontalCentered="1"/>
  <pageMargins left="0.25" right="0.25" top="0.5" bottom="0.5" header="0.25" footer="0.25"/>
  <pageSetup paperSize="9" scale="87" fitToHeight="0" orientation="portrait" r:id="rId3"/>
  <headerFooter differentFirst="1">
    <oddFooter>Page &amp;P of &amp;N</oddFooter>
  </headerFooter>
  <drawing r:id="rId4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3F7D94069FF64A86F7DFF56D60E3BE" ma:contentTypeVersion="6" ma:contentTypeDescription="Create a new document." ma:contentTypeScope="" ma:versionID="31d92cf942c19623f8ea37c5ae89e9e4">
  <xsd:schema xmlns:xsd="http://www.w3.org/2001/XMLSchema" xmlns:xs="http://www.w3.org/2001/XMLSchema" xmlns:p="http://schemas.microsoft.com/office/2006/metadata/properties" xmlns:ns2="a4f35948-e619-41b3-aa29-22878b09cfd2" xmlns:ns3="40262f94-9f35-4ac3-9a90-690165a166b7" targetNamespace="http://schemas.microsoft.com/office/2006/metadata/properties" ma:root="true" ma:fieldsID="5ae4c53a902569674f13d354e575c07c" ns2:_="" ns3:_="">
    <xsd:import namespace="a4f35948-e619-41b3-aa29-22878b09cfd2"/>
    <xsd:import namespace="40262f94-9f35-4ac3-9a90-690165a166b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VSO_x0020_item_x0020_id" minOccurs="0"/>
                <xsd:element ref="ns3:Item_x0020_Details" minOccurs="0"/>
                <xsd:element ref="ns3:Template_x0020_details" minOccurs="0"/>
                <xsd:element ref="ns3:Assetid_x0020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f35948-e619-41b3-aa29-22878b09cfd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62f94-9f35-4ac3-9a90-690165a166b7" elementFormDefault="qualified">
    <xsd:import namespace="http://schemas.microsoft.com/office/2006/documentManagement/types"/>
    <xsd:import namespace="http://schemas.microsoft.com/office/infopath/2007/PartnerControls"/>
    <xsd:element name="VSO_x0020_item_x0020_id" ma:index="10" nillable="true" ma:displayName="VSO item id" ma:description="Please add the bug number to refer to VSO items." ma:internalName="VSO_x0020_item_x0020_id">
      <xsd:simpleType>
        <xsd:restriction base="dms:Text">
          <xsd:maxLength value="255"/>
        </xsd:restriction>
      </xsd:simpleType>
    </xsd:element>
    <xsd:element name="Item_x0020_Details" ma:index="11" nillable="true" ma:displayName="Item Details" ma:internalName="Item_x0020_Details">
      <xsd:simpleType>
        <xsd:restriction base="dms:Note">
          <xsd:maxLength value="255"/>
        </xsd:restriction>
      </xsd:simpleType>
    </xsd:element>
    <xsd:element name="Template_x0020_details" ma:index="12" nillable="true" ma:displayName="Template details" ma:internalName="Template_x0020_details">
      <xsd:simpleType>
        <xsd:restriction base="dms:Text"/>
      </xsd:simpleType>
    </xsd:element>
    <xsd:element name="Assetid_x0020_" ma:index="13" nillable="true" ma:displayName="Assetid " ma:internalName="Assetid_x0020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SO_x0020_item_x0020_id xmlns="40262f94-9f35-4ac3-9a90-690165a166b7" xsi:nil="true"/>
    <Assetid_x0020_ xmlns="40262f94-9f35-4ac3-9a90-690165a166b7" xsi:nil="true"/>
    <Item_x0020_Details xmlns="40262f94-9f35-4ac3-9a90-690165a166b7" xsi:nil="true"/>
    <Template_x0020_details xmlns="40262f94-9f35-4ac3-9a90-690165a166b7" xsi:nil="true"/>
  </documentManagement>
</p:properties>
</file>

<file path=customXml/itemProps1.xml><?xml version="1.0" encoding="utf-8"?>
<ds:datastoreItem xmlns:ds="http://schemas.openxmlformats.org/officeDocument/2006/customXml" ds:itemID="{823BD31C-F749-4489-96D4-22BD58B704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EA7339-F87A-4BBD-A330-FA6F3627B1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f35948-e619-41b3-aa29-22878b09cfd2"/>
    <ds:schemaRef ds:uri="40262f94-9f35-4ac3-9a90-690165a166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85A0DB-97E5-4301-B636-92F3DBD0D912}">
  <ds:schemaRefs>
    <ds:schemaRef ds:uri="http://schemas.microsoft.com/office/2006/metadata/properties"/>
    <ds:schemaRef ds:uri="http://schemas.microsoft.com/office/infopath/2007/PartnerControls"/>
    <ds:schemaRef ds:uri="40262f94-9f35-4ac3-9a90-690165a166b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4</vt:i4>
      </vt:variant>
      <vt:variant>
        <vt:lpstr>النطاقات المسماة</vt:lpstr>
      </vt:variant>
      <vt:variant>
        <vt:i4>8</vt:i4>
      </vt:variant>
    </vt:vector>
  </HeadingPairs>
  <TitlesOfParts>
    <vt:vector size="12" baseType="lpstr">
      <vt:lpstr>قائمة التسوق</vt:lpstr>
      <vt:lpstr>تصنيف الميزانية</vt:lpstr>
      <vt:lpstr>قائمة المهام</vt:lpstr>
      <vt:lpstr>قائمة المشاركة</vt:lpstr>
      <vt:lpstr>'قائمة التسوق'!Print_Titles</vt:lpstr>
      <vt:lpstr>'قائمة المشاركة'!Print_Titles</vt:lpstr>
      <vt:lpstr>'قائمة المهام'!Print_Titles</vt:lpstr>
      <vt:lpstr>عنوان_العمود_1</vt:lpstr>
      <vt:lpstr>عنوان_العمود_2</vt:lpstr>
      <vt:lpstr>عنوان_العمود_3</vt:lpstr>
      <vt:lpstr>'قائمة المشاركة'!عنوان_العمود_4</vt:lpstr>
      <vt:lpstr>منطقة_عنوان_الصف_1..C7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MT</dc:creator>
  <cp:keywords/>
  <cp:lastModifiedBy>MT</cp:lastModifiedBy>
  <dcterms:created xsi:type="dcterms:W3CDTF">2017-07-19T23:35:01Z</dcterms:created>
  <dcterms:modified xsi:type="dcterms:W3CDTF">2021-07-22T09:22:41Z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0x010100AA3F7D94069FF64A86F7DFF56D60E3BE</vt:lpwstr>
  </property>
</Properties>
</file>