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عمليات القبض" sheetId="1" r:id="rId1"/>
    <sheet name="نموذج قبض" sheetId="3" r:id="rId2"/>
  </sheets>
  <definedNames>
    <definedName name="_xlnm.Print_Area" localSheetId="1">'نموذج قبض'!$A$1:$I$29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3" l="1"/>
  <c r="E11" i="3"/>
  <c r="C11" i="3"/>
  <c r="G15" i="3"/>
  <c r="B15" i="3"/>
  <c r="H15" i="3"/>
  <c r="C15" i="3"/>
  <c r="C13" i="3"/>
  <c r="B13" i="3"/>
  <c r="H8" i="3"/>
  <c r="G8" i="3"/>
  <c r="F8" i="3"/>
  <c r="E8" i="3"/>
  <c r="D8" i="3"/>
  <c r="H7" i="3"/>
  <c r="G7" i="3"/>
  <c r="F7" i="3"/>
  <c r="E7" i="3"/>
  <c r="D7" i="3"/>
  <c r="H6" i="3"/>
  <c r="G6" i="3"/>
  <c r="F6" i="3"/>
  <c r="E6" i="3"/>
  <c r="D6" i="3"/>
  <c r="H4" i="3"/>
  <c r="B4" i="3"/>
  <c r="H3" i="3"/>
</calcChain>
</file>

<file path=xl/sharedStrings.xml><?xml version="1.0" encoding="utf-8"?>
<sst xmlns="http://schemas.openxmlformats.org/spreadsheetml/2006/main" count="55" uniqueCount="34">
  <si>
    <t>رقم السند</t>
  </si>
  <si>
    <t>التاريخ</t>
  </si>
  <si>
    <t>العميل</t>
  </si>
  <si>
    <t>القيمة</t>
  </si>
  <si>
    <t>تفقيط</t>
  </si>
  <si>
    <t>مقابل</t>
  </si>
  <si>
    <t>طريقة الدفع</t>
  </si>
  <si>
    <t>رقم الشيك</t>
  </si>
  <si>
    <t>اسم البنك</t>
  </si>
  <si>
    <t>المحاسب</t>
  </si>
  <si>
    <t>المستلم</t>
  </si>
  <si>
    <t>محمود حسين</t>
  </si>
  <si>
    <t>خمسمائة جنيه فقط لا غير</t>
  </si>
  <si>
    <t>دفعة مقدمة</t>
  </si>
  <si>
    <t>نقدا</t>
  </si>
  <si>
    <t>حسن السيد</t>
  </si>
  <si>
    <t>المحصل</t>
  </si>
  <si>
    <t>No:</t>
  </si>
  <si>
    <t>المبلغ:</t>
  </si>
  <si>
    <t>العملة:</t>
  </si>
  <si>
    <t>مبلغ وقدره</t>
  </si>
  <si>
    <t>وذلك مقابل</t>
  </si>
  <si>
    <t>التاريخ:</t>
  </si>
  <si>
    <t>اسم الشركة</t>
  </si>
  <si>
    <t>العملة</t>
  </si>
  <si>
    <t>دولار</t>
  </si>
  <si>
    <t>تاريخ الشيك</t>
  </si>
  <si>
    <t xml:space="preserve">طريقة الدفع: </t>
  </si>
  <si>
    <t>-</t>
  </si>
  <si>
    <t>شيك</t>
  </si>
  <si>
    <t>العربي</t>
  </si>
  <si>
    <t>استلمنا من السيد</t>
  </si>
  <si>
    <t>خمسمائة وواحد جنيه فقط لا غير</t>
  </si>
  <si>
    <t>خمسمائة واثنين جنيه فقط لا غير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</si>
</sst>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Arial"/>
      <family val="2"/>
      <scheme val="minor"/>
    </font>
    <font>
      <sz val="14"/>
      <color theme="1"/>
      <name val="Simplified Arabic"/>
      <family val="1"/>
    </font>
    <font>
      <sz val="16"/>
      <color theme="1"/>
      <name val="Simplified Arabic"/>
      <family val="1"/>
    </font>
    <font>
      <b/>
      <sz val="14"/>
      <color theme="1"/>
      <name val="Simplified Arabic"/>
      <family val="1"/>
    </font>
    <font>
      <b/>
      <sz val="16"/>
      <color theme="1"/>
      <name val="Simplified Arabic"/>
      <family val="1"/>
    </font>
    <font>
      <sz val="20"/>
      <color theme="1"/>
      <name val="Arial"/>
      <family val="2"/>
      <scheme val="minor"/>
    </font>
    <font>
      <b/>
      <sz val="16"/>
      <color rgb="FFFF0000"/>
      <name val="Simplified Arabic"/>
      <family val="1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medium">
        <color theme="1" tint="0.499984740745262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0" xfId="0" applyFont="1" applyFill="1" applyBorder="1"/>
    <xf numFmtId="0" fontId="5" fillId="0" borderId="0" xfId="0" applyFont="1" applyAlignment="1">
      <alignment horizontal="center"/>
    </xf>
    <xf numFmtId="14" fontId="1" fillId="3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 applyAlignment="1">
      <alignment horizontal="center"/>
    </xf>
    <xf numFmtId="0" fontId="1" fillId="3" borderId="13" xfId="0" applyFont="1" applyFill="1" applyBorder="1"/>
    <xf numFmtId="0" fontId="1" fillId="3" borderId="14" xfId="0" applyFont="1" applyFill="1" applyBorder="1"/>
    <xf numFmtId="0" fontId="4" fillId="3" borderId="7" xfId="0" applyFont="1" applyFill="1" applyBorder="1" applyAlignment="1"/>
    <xf numFmtId="0" fontId="4" fillId="3" borderId="8" xfId="0" applyFont="1" applyFill="1" applyBorder="1" applyAlignment="1"/>
    <xf numFmtId="0" fontId="4" fillId="3" borderId="9" xfId="0" applyFont="1" applyFill="1" applyBorder="1" applyAlignment="1"/>
    <xf numFmtId="0" fontId="1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</xdr:row>
      <xdr:rowOff>201267</xdr:rowOff>
    </xdr:from>
    <xdr:to>
      <xdr:col>4</xdr:col>
      <xdr:colOff>638175</xdr:colOff>
      <xdr:row>2</xdr:row>
      <xdr:rowOff>220317</xdr:rowOff>
    </xdr:to>
    <xdr:sp macro="" textlink="">
      <xdr:nvSpPr>
        <xdr:cNvPr id="2" name="مربع نص 1"/>
        <xdr:cNvSpPr txBox="1"/>
      </xdr:nvSpPr>
      <xdr:spPr>
        <a:xfrm>
          <a:off x="11388537675" y="525117"/>
          <a:ext cx="1562100" cy="371475"/>
        </a:xfrm>
        <a:prstGeom prst="rect">
          <a:avLst/>
        </a:prstGeom>
        <a:solidFill>
          <a:schemeClr val="lt1"/>
        </a:solidFill>
        <a:ln w="1905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ar-SA" sz="1800" b="1"/>
            <a:t>سند قبض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7"/>
  <sheetViews>
    <sheetView rightToLeft="1" workbookViewId="0">
      <selection activeCell="A2" sqref="A2:M4"/>
    </sheetView>
  </sheetViews>
  <sheetFormatPr defaultRowHeight="14.25" x14ac:dyDescent="0.2"/>
  <cols>
    <col min="2" max="2" width="9.875" bestFit="1" customWidth="1"/>
    <col min="3" max="3" width="11.375" customWidth="1"/>
    <col min="6" max="6" width="20.625" bestFit="1" customWidth="1"/>
    <col min="7" max="7" width="21.375" customWidth="1"/>
    <col min="11" max="11" width="9.875" bestFit="1" customWidth="1"/>
  </cols>
  <sheetData>
    <row r="1" spans="1:13" ht="15" x14ac:dyDescent="0.2">
      <c r="A1" s="39" t="s">
        <v>0</v>
      </c>
      <c r="B1" s="39" t="s">
        <v>1</v>
      </c>
      <c r="C1" s="39" t="s">
        <v>2</v>
      </c>
      <c r="D1" s="39" t="s">
        <v>3</v>
      </c>
      <c r="E1" s="39" t="s">
        <v>24</v>
      </c>
      <c r="F1" s="39" t="s">
        <v>4</v>
      </c>
      <c r="G1" s="39" t="s">
        <v>5</v>
      </c>
      <c r="H1" s="39" t="s">
        <v>6</v>
      </c>
      <c r="I1" s="39" t="s">
        <v>7</v>
      </c>
      <c r="J1" s="39" t="s">
        <v>8</v>
      </c>
      <c r="K1" s="39" t="s">
        <v>26</v>
      </c>
      <c r="L1" s="39" t="s">
        <v>9</v>
      </c>
      <c r="M1" s="39" t="s">
        <v>10</v>
      </c>
    </row>
    <row r="2" spans="1:13" x14ac:dyDescent="0.2">
      <c r="A2" s="2">
        <v>100</v>
      </c>
      <c r="B2" s="3">
        <v>44089</v>
      </c>
      <c r="C2" s="2" t="s">
        <v>11</v>
      </c>
      <c r="D2" s="2">
        <v>500</v>
      </c>
      <c r="E2" s="2" t="s">
        <v>25</v>
      </c>
      <c r="F2" s="2" t="s">
        <v>12</v>
      </c>
      <c r="G2" s="2" t="s">
        <v>13</v>
      </c>
      <c r="H2" s="2" t="s">
        <v>14</v>
      </c>
      <c r="I2" s="2" t="s">
        <v>28</v>
      </c>
      <c r="J2" s="2" t="s">
        <v>28</v>
      </c>
      <c r="K2" s="2" t="s">
        <v>28</v>
      </c>
      <c r="L2" s="2" t="s">
        <v>15</v>
      </c>
      <c r="M2" s="2" t="s">
        <v>16</v>
      </c>
    </row>
    <row r="3" spans="1:13" x14ac:dyDescent="0.2">
      <c r="A3" s="2">
        <v>101</v>
      </c>
      <c r="B3" s="3">
        <v>44090</v>
      </c>
      <c r="C3" s="2" t="s">
        <v>11</v>
      </c>
      <c r="D3" s="2">
        <v>501</v>
      </c>
      <c r="E3" s="2" t="s">
        <v>25</v>
      </c>
      <c r="F3" s="2" t="s">
        <v>32</v>
      </c>
      <c r="G3" s="2" t="s">
        <v>13</v>
      </c>
      <c r="H3" s="2" t="s">
        <v>14</v>
      </c>
      <c r="I3" s="2" t="s">
        <v>28</v>
      </c>
      <c r="J3" s="2" t="s">
        <v>28</v>
      </c>
      <c r="K3" s="2" t="s">
        <v>28</v>
      </c>
      <c r="L3" s="2" t="s">
        <v>15</v>
      </c>
      <c r="M3" s="2" t="s">
        <v>16</v>
      </c>
    </row>
    <row r="4" spans="1:13" x14ac:dyDescent="0.2">
      <c r="A4" s="2">
        <v>102</v>
      </c>
      <c r="B4" s="3">
        <v>44091</v>
      </c>
      <c r="C4" s="2" t="s">
        <v>11</v>
      </c>
      <c r="D4" s="2">
        <v>502</v>
      </c>
      <c r="E4" s="2" t="s">
        <v>25</v>
      </c>
      <c r="F4" s="2" t="s">
        <v>33</v>
      </c>
      <c r="G4" s="2" t="s">
        <v>13</v>
      </c>
      <c r="H4" s="2" t="s">
        <v>29</v>
      </c>
      <c r="I4" s="2">
        <v>1020225</v>
      </c>
      <c r="J4" s="2" t="s">
        <v>30</v>
      </c>
      <c r="K4" s="3">
        <v>44484</v>
      </c>
      <c r="L4" s="2" t="s">
        <v>15</v>
      </c>
      <c r="M4" s="2" t="s">
        <v>16</v>
      </c>
    </row>
    <row r="5" spans="1:13" x14ac:dyDescent="0.2">
      <c r="A5" s="2">
        <v>103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">
      <c r="A6" s="2">
        <v>104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">
      <c r="A7" s="2">
        <v>105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">
      <c r="A8" s="2">
        <v>106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">
      <c r="A9" s="2">
        <v>107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2">
        <v>108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">
      <c r="A11" s="2">
        <v>109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">
      <c r="A12" s="2">
        <v>110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2">
        <v>111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2">
        <v>112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2">
        <v>113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2">
        <v>114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2">
        <v>115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rightToLeft="1" tabSelected="1" zoomScaleNormal="100" zoomScaleSheetLayoutView="85" zoomScalePageLayoutView="115" workbookViewId="0">
      <selection activeCell="D8" sqref="D8:H8"/>
    </sheetView>
  </sheetViews>
  <sheetFormatPr defaultRowHeight="14.25" x14ac:dyDescent="0.2"/>
  <cols>
    <col min="2" max="2" width="10.75" customWidth="1"/>
    <col min="3" max="3" width="10.5" customWidth="1"/>
    <col min="4" max="4" width="12.875" customWidth="1"/>
    <col min="5" max="5" width="8.75" customWidth="1"/>
    <col min="6" max="6" width="8.625" customWidth="1"/>
    <col min="7" max="7" width="12" customWidth="1"/>
    <col min="8" max="8" width="7.875" customWidth="1"/>
    <col min="9" max="9" width="4.375" customWidth="1"/>
  </cols>
  <sheetData>
    <row r="1" spans="1:10" ht="25.5" x14ac:dyDescent="0.35">
      <c r="D1" s="10" t="s">
        <v>23</v>
      </c>
      <c r="E1" s="10"/>
      <c r="F1" s="10"/>
    </row>
    <row r="2" spans="1:10" ht="27.75" customHeight="1" thickBot="1" x14ac:dyDescent="0.25"/>
    <row r="3" spans="1:10" ht="27" customHeight="1" thickBot="1" x14ac:dyDescent="0.8">
      <c r="A3" s="20"/>
      <c r="B3" s="21"/>
      <c r="C3" s="21"/>
      <c r="D3" s="21"/>
      <c r="E3" s="21"/>
      <c r="F3" s="21"/>
      <c r="G3" s="32" t="s">
        <v>19</v>
      </c>
      <c r="H3" s="23" t="str">
        <f>VLOOKUP($D$4,'عمليات القبض'!$A$2:$M$167,5,0)</f>
        <v>دولار</v>
      </c>
      <c r="I3" s="22"/>
      <c r="J3" s="4"/>
    </row>
    <row r="4" spans="1:10" ht="30.75" thickBot="1" x14ac:dyDescent="0.25">
      <c r="A4" s="25" t="s">
        <v>18</v>
      </c>
      <c r="B4" s="37">
        <f>VLOOKUP($D$4,'عمليات القبض'!$A$2:$M$167,4,0)</f>
        <v>501</v>
      </c>
      <c r="C4" s="7"/>
      <c r="D4" s="34">
        <v>101</v>
      </c>
      <c r="E4" s="35"/>
      <c r="F4" s="36" t="s">
        <v>17</v>
      </c>
      <c r="G4" s="31" t="s">
        <v>27</v>
      </c>
      <c r="H4" s="23" t="str">
        <f>VLOOKUP($D$4,'عمليات القبض'!$A$2:$M$167,8,0)</f>
        <v>نقدا</v>
      </c>
      <c r="I4" s="13"/>
      <c r="J4" s="4"/>
    </row>
    <row r="5" spans="1:10" ht="28.5" thickBot="1" x14ac:dyDescent="0.75">
      <c r="A5" s="14"/>
      <c r="B5" s="9"/>
      <c r="C5" s="9"/>
      <c r="D5" s="9"/>
      <c r="E5" s="9"/>
      <c r="F5" s="9"/>
      <c r="G5" s="9"/>
      <c r="H5" s="9"/>
      <c r="I5" s="15"/>
      <c r="J5" s="4"/>
    </row>
    <row r="6" spans="1:10" ht="30.75" thickBot="1" x14ac:dyDescent="0.8">
      <c r="A6" s="14"/>
      <c r="B6" s="24" t="s">
        <v>31</v>
      </c>
      <c r="C6" s="24"/>
      <c r="D6" s="8" t="str">
        <f>VLOOKUP($D$4,'عمليات القبض'!$A$2:$M$167,3,0)</f>
        <v>محمود حسين</v>
      </c>
      <c r="E6" s="8">
        <f>VLOOKUP($D$4,'عمليات القبض'!$A$2:$M$167,4,0)</f>
        <v>501</v>
      </c>
      <c r="F6" s="8">
        <f>VLOOKUP($D$4,'عمليات القبض'!$A$2:$M$167,4,0)</f>
        <v>501</v>
      </c>
      <c r="G6" s="8">
        <f>VLOOKUP($D$4,'عمليات القبض'!$A$2:$M$167,4,0)</f>
        <v>501</v>
      </c>
      <c r="H6" s="8">
        <f>VLOOKUP($D$4,'عمليات القبض'!$A$2:$M$167,4,0)</f>
        <v>501</v>
      </c>
      <c r="I6" s="15"/>
      <c r="J6" s="4"/>
    </row>
    <row r="7" spans="1:10" ht="30.75" thickBot="1" x14ac:dyDescent="0.8">
      <c r="A7" s="14"/>
      <c r="B7" s="24" t="s">
        <v>20</v>
      </c>
      <c r="C7" s="24"/>
      <c r="D7" s="8" t="str">
        <f>VLOOKUP($D$4,'عمليات القبض'!$A$2:$M$167,6,0)</f>
        <v>خمسمائة وواحد جنيه فقط لا غير</v>
      </c>
      <c r="E7" s="8">
        <f>VLOOKUP($D$4,'عمليات القبض'!$A$2:$M$167,4,0)</f>
        <v>501</v>
      </c>
      <c r="F7" s="8">
        <f>VLOOKUP($D$4,'عمليات القبض'!$A$2:$M$167,4,0)</f>
        <v>501</v>
      </c>
      <c r="G7" s="8">
        <f>VLOOKUP($D$4,'عمليات القبض'!$A$2:$M$167,4,0)</f>
        <v>501</v>
      </c>
      <c r="H7" s="8">
        <f>VLOOKUP($D$4,'عمليات القبض'!$A$2:$M$167,4,0)</f>
        <v>501</v>
      </c>
      <c r="I7" s="15"/>
      <c r="J7" s="4"/>
    </row>
    <row r="8" spans="1:10" ht="30.75" thickBot="1" x14ac:dyDescent="0.8">
      <c r="A8" s="14"/>
      <c r="B8" s="24" t="s">
        <v>21</v>
      </c>
      <c r="C8" s="24"/>
      <c r="D8" s="8" t="str">
        <f>VLOOKUP($D$4,'عمليات القبض'!$A$2:$M$167,7,0)</f>
        <v>دفعة مقدمة</v>
      </c>
      <c r="E8" s="8">
        <f>VLOOKUP($D$4,'عمليات القبض'!$A$2:$M$167,4,0)</f>
        <v>501</v>
      </c>
      <c r="F8" s="8">
        <f>VLOOKUP($D$4,'عمليات القبض'!$A$2:$M$167,4,0)</f>
        <v>501</v>
      </c>
      <c r="G8" s="8">
        <f>VLOOKUP($D$4,'عمليات القبض'!$A$2:$M$167,4,0)</f>
        <v>501</v>
      </c>
      <c r="H8" s="8">
        <f>VLOOKUP($D$4,'عمليات القبض'!$A$2:$M$167,4,0)</f>
        <v>501</v>
      </c>
      <c r="I8" s="15"/>
      <c r="J8" s="4"/>
    </row>
    <row r="9" spans="1:10" ht="12" customHeight="1" x14ac:dyDescent="0.7">
      <c r="A9" s="14"/>
      <c r="B9" s="9"/>
      <c r="C9" s="9"/>
      <c r="D9" s="9"/>
      <c r="E9" s="9"/>
      <c r="F9" s="9"/>
      <c r="G9" s="9"/>
      <c r="H9" s="9"/>
      <c r="I9" s="15"/>
      <c r="J9" s="4"/>
    </row>
    <row r="10" spans="1:10" ht="21.75" customHeight="1" x14ac:dyDescent="0.7">
      <c r="A10" s="14"/>
      <c r="B10" s="9"/>
      <c r="C10" s="28" t="s">
        <v>7</v>
      </c>
      <c r="D10" s="28" t="s">
        <v>26</v>
      </c>
      <c r="E10" s="29" t="s">
        <v>8</v>
      </c>
      <c r="F10" s="29"/>
      <c r="G10" s="9"/>
      <c r="H10" s="9"/>
      <c r="I10" s="15"/>
      <c r="J10" s="4"/>
    </row>
    <row r="11" spans="1:10" ht="23.25" customHeight="1" x14ac:dyDescent="0.7">
      <c r="A11" s="14"/>
      <c r="B11" s="9"/>
      <c r="C11" s="6" t="str">
        <f>VLOOKUP($D$4,'عمليات القبض'!$A$2:$M$167,9,0)</f>
        <v>-</v>
      </c>
      <c r="D11" s="38" t="str">
        <f>VLOOKUP($D$4,'عمليات القبض'!$A$2:$M$167,11,0)</f>
        <v>-</v>
      </c>
      <c r="E11" s="26" t="str">
        <f>VLOOKUP($D$4,'عمليات القبض'!$A$2:$M$167,10,0)</f>
        <v>-</v>
      </c>
      <c r="F11" s="27"/>
      <c r="G11" s="9"/>
      <c r="H11" s="9"/>
      <c r="I11" s="15"/>
      <c r="J11" s="4"/>
    </row>
    <row r="12" spans="1:10" ht="12" customHeight="1" x14ac:dyDescent="0.7">
      <c r="A12" s="14"/>
      <c r="B12" s="9"/>
      <c r="C12" s="9"/>
      <c r="D12" s="9"/>
      <c r="E12" s="9"/>
      <c r="F12" s="9"/>
      <c r="G12" s="9"/>
      <c r="H12" s="9"/>
      <c r="I12" s="15"/>
      <c r="J12" s="4"/>
    </row>
    <row r="13" spans="1:10" ht="27.75" x14ac:dyDescent="0.7">
      <c r="A13" s="33" t="s">
        <v>22</v>
      </c>
      <c r="B13" s="11">
        <f>VLOOKUP($D$4,'عمليات القبض'!$A$2:$M$167,2,0)</f>
        <v>44090</v>
      </c>
      <c r="C13" s="11">
        <f>VLOOKUP($D$4,'عمليات القبض'!$A$2:$M$167,4,0)</f>
        <v>501</v>
      </c>
      <c r="D13" s="12"/>
      <c r="E13" s="9"/>
      <c r="F13" s="9"/>
      <c r="G13" s="9"/>
      <c r="H13" s="9"/>
      <c r="I13" s="15"/>
      <c r="J13" s="4"/>
    </row>
    <row r="14" spans="1:10" ht="27.75" x14ac:dyDescent="0.7">
      <c r="A14" s="14"/>
      <c r="B14" s="30" t="s">
        <v>9</v>
      </c>
      <c r="C14" s="30"/>
      <c r="D14" s="9"/>
      <c r="E14" s="9"/>
      <c r="F14" s="9"/>
      <c r="G14" s="30" t="s">
        <v>10</v>
      </c>
      <c r="H14" s="30"/>
      <c r="I14" s="15"/>
      <c r="J14" s="4"/>
    </row>
    <row r="15" spans="1:10" ht="28.5" thickBot="1" x14ac:dyDescent="0.75">
      <c r="A15" s="16"/>
      <c r="B15" s="17" t="str">
        <f>VLOOKUP($D$4,'عمليات القبض'!$A$2:$M$167,12,0)</f>
        <v>حسن السيد</v>
      </c>
      <c r="C15" s="17">
        <f>VLOOKUP($D$4,'عمليات القبض'!$A$2:$M$167,4,0)</f>
        <v>501</v>
      </c>
      <c r="D15" s="18"/>
      <c r="E15" s="18"/>
      <c r="F15" s="18"/>
      <c r="G15" s="17" t="str">
        <f>VLOOKUP($D$4,'عمليات القبض'!$A$2:$M$167,13,0)</f>
        <v>المحصل</v>
      </c>
      <c r="H15" s="17">
        <f>VLOOKUP($D$4,'عمليات القبض'!$A$2:$M$167,4,0)</f>
        <v>501</v>
      </c>
      <c r="I15" s="19"/>
      <c r="J15" s="4"/>
    </row>
    <row r="16" spans="1:10" ht="27.75" x14ac:dyDescent="0.7">
      <c r="A16" s="5"/>
      <c r="B16" s="5"/>
      <c r="C16" s="5"/>
      <c r="D16" s="5"/>
      <c r="E16" s="5"/>
      <c r="F16" s="5"/>
      <c r="G16" s="5"/>
      <c r="H16" s="5"/>
      <c r="I16" s="5"/>
    </row>
    <row r="17" spans="1:9" ht="27.75" x14ac:dyDescent="0.7">
      <c r="A17" s="5"/>
      <c r="B17" s="5"/>
      <c r="C17" s="5"/>
      <c r="D17" s="5"/>
      <c r="E17" s="5"/>
      <c r="F17" s="5"/>
      <c r="G17" s="5"/>
      <c r="H17" s="5"/>
      <c r="I17" s="5"/>
    </row>
    <row r="18" spans="1:9" ht="27.75" x14ac:dyDescent="0.7">
      <c r="A18" s="5"/>
      <c r="B18" s="5"/>
      <c r="C18" s="5"/>
      <c r="D18" s="5"/>
      <c r="E18" s="5"/>
      <c r="F18" s="5"/>
      <c r="G18" s="5"/>
      <c r="H18" s="5"/>
      <c r="I18" s="5"/>
    </row>
    <row r="19" spans="1:9" ht="27.75" x14ac:dyDescent="0.7">
      <c r="A19" s="5"/>
      <c r="B19" s="5"/>
      <c r="C19" s="5"/>
      <c r="D19" s="5"/>
      <c r="E19" s="5"/>
      <c r="F19" s="5"/>
      <c r="G19" s="5"/>
      <c r="H19" s="5"/>
      <c r="I19" s="5"/>
    </row>
    <row r="20" spans="1:9" ht="27.75" x14ac:dyDescent="0.7">
      <c r="A20" s="5"/>
      <c r="B20" s="5"/>
      <c r="C20" s="5"/>
      <c r="D20" s="5"/>
      <c r="E20" s="5"/>
      <c r="F20" s="5"/>
      <c r="G20" s="5"/>
      <c r="H20" s="5"/>
      <c r="I20" s="5"/>
    </row>
    <row r="21" spans="1:9" ht="27.75" x14ac:dyDescent="0.7">
      <c r="A21" s="5"/>
      <c r="B21" s="5"/>
      <c r="C21" s="5"/>
      <c r="D21" s="5"/>
      <c r="E21" s="5"/>
      <c r="F21" s="5"/>
      <c r="G21" s="5"/>
      <c r="H21" s="5"/>
      <c r="I21" s="5"/>
    </row>
    <row r="22" spans="1:9" ht="27.75" x14ac:dyDescent="0.7">
      <c r="A22" s="5"/>
      <c r="B22" s="5"/>
      <c r="C22" s="5"/>
      <c r="D22" s="5"/>
      <c r="E22" s="5"/>
      <c r="F22" s="5"/>
      <c r="G22" s="5"/>
      <c r="H22" s="5"/>
      <c r="I22" s="5"/>
    </row>
    <row r="23" spans="1:9" ht="27.75" x14ac:dyDescent="0.7">
      <c r="A23" s="5"/>
      <c r="B23" s="5"/>
      <c r="C23" s="5"/>
      <c r="D23" s="5"/>
      <c r="E23" s="5"/>
      <c r="F23" s="5"/>
      <c r="G23" s="5"/>
      <c r="H23" s="5"/>
      <c r="I23" s="5"/>
    </row>
    <row r="24" spans="1:9" ht="27.75" x14ac:dyDescent="0.7">
      <c r="A24" s="5"/>
      <c r="B24" s="5"/>
      <c r="C24" s="5"/>
      <c r="D24" s="5"/>
      <c r="E24" s="5"/>
      <c r="F24" s="5"/>
      <c r="G24" s="5"/>
      <c r="H24" s="5"/>
      <c r="I24" s="5"/>
    </row>
    <row r="25" spans="1:9" ht="27.75" x14ac:dyDescent="0.7">
      <c r="A25" s="5"/>
      <c r="B25" s="5"/>
      <c r="C25" s="5"/>
      <c r="D25" s="5"/>
      <c r="E25" s="5"/>
      <c r="F25" s="5"/>
      <c r="G25" s="5"/>
      <c r="H25" s="5"/>
      <c r="I25" s="5"/>
    </row>
    <row r="26" spans="1:9" ht="27.75" x14ac:dyDescent="0.7">
      <c r="A26" s="5"/>
      <c r="B26" s="5"/>
      <c r="C26" s="5"/>
      <c r="D26" s="5"/>
      <c r="E26" s="5"/>
      <c r="F26" s="5"/>
      <c r="G26" s="5"/>
      <c r="H26" s="5"/>
      <c r="I26" s="5"/>
    </row>
    <row r="27" spans="1:9" ht="27.75" x14ac:dyDescent="0.7">
      <c r="A27" s="5"/>
      <c r="B27" s="5"/>
      <c r="C27" s="5"/>
      <c r="D27" s="5"/>
      <c r="E27" s="5"/>
      <c r="F27" s="5"/>
      <c r="G27" s="5"/>
      <c r="H27" s="5"/>
      <c r="I27" s="5"/>
    </row>
    <row r="28" spans="1:9" ht="27.75" x14ac:dyDescent="0.7">
      <c r="A28" s="5"/>
      <c r="B28" s="5"/>
      <c r="C28" s="5"/>
      <c r="D28" s="5"/>
      <c r="E28" s="5"/>
      <c r="F28" s="5"/>
      <c r="G28" s="5"/>
      <c r="H28" s="5"/>
      <c r="I28" s="5"/>
    </row>
    <row r="29" spans="1:9" ht="27.75" x14ac:dyDescent="0.7">
      <c r="A29" s="5"/>
      <c r="B29" s="5"/>
      <c r="C29" s="5"/>
      <c r="D29" s="5"/>
      <c r="E29" s="5"/>
      <c r="F29" s="5"/>
      <c r="G29" s="5"/>
      <c r="H29" s="5"/>
      <c r="I29" s="5"/>
    </row>
    <row r="30" spans="1:9" ht="27.75" x14ac:dyDescent="0.7">
      <c r="A30" s="5"/>
      <c r="B30" s="5"/>
      <c r="C30" s="5"/>
      <c r="D30" s="5"/>
      <c r="E30" s="5"/>
      <c r="F30" s="5"/>
      <c r="G30" s="5"/>
      <c r="H30" s="5"/>
      <c r="I30" s="5"/>
    </row>
    <row r="31" spans="1:9" ht="27.75" x14ac:dyDescent="0.7">
      <c r="A31" s="5"/>
      <c r="B31" s="5"/>
      <c r="C31" s="5"/>
      <c r="D31" s="5"/>
      <c r="E31" s="5"/>
      <c r="F31" s="5"/>
      <c r="G31" s="5"/>
      <c r="H31" s="5"/>
      <c r="I31" s="5"/>
    </row>
    <row r="32" spans="1:9" ht="27.75" x14ac:dyDescent="0.7">
      <c r="A32" s="5"/>
      <c r="B32" s="5"/>
      <c r="C32" s="5"/>
      <c r="D32" s="5"/>
      <c r="E32" s="5"/>
      <c r="F32" s="5"/>
      <c r="G32" s="5"/>
      <c r="H32" s="5"/>
      <c r="I32" s="5"/>
    </row>
    <row r="33" spans="1:9" ht="27.75" x14ac:dyDescent="0.7">
      <c r="A33" s="5"/>
      <c r="B33" s="5"/>
      <c r="C33" s="5"/>
      <c r="D33" s="5"/>
      <c r="E33" s="5"/>
      <c r="F33" s="5"/>
      <c r="G33" s="5"/>
      <c r="H33" s="5"/>
      <c r="I33" s="5"/>
    </row>
    <row r="34" spans="1:9" ht="27.75" x14ac:dyDescent="0.7">
      <c r="A34" s="5"/>
      <c r="B34" s="5"/>
      <c r="C34" s="5"/>
      <c r="D34" s="5"/>
      <c r="E34" s="5"/>
      <c r="F34" s="5"/>
      <c r="G34" s="5"/>
      <c r="H34" s="5"/>
      <c r="I34" s="5"/>
    </row>
    <row r="35" spans="1:9" ht="27.75" x14ac:dyDescent="0.7">
      <c r="A35" s="5"/>
      <c r="B35" s="5"/>
      <c r="C35" s="5"/>
      <c r="D35" s="5"/>
      <c r="E35" s="5"/>
      <c r="F35" s="5"/>
      <c r="G35" s="5"/>
      <c r="H35" s="5"/>
      <c r="I35" s="5"/>
    </row>
    <row r="36" spans="1:9" ht="27.75" x14ac:dyDescent="0.7">
      <c r="A36" s="5"/>
      <c r="B36" s="5"/>
      <c r="C36" s="5"/>
      <c r="D36" s="5"/>
      <c r="E36" s="5"/>
      <c r="F36" s="5"/>
      <c r="G36" s="5"/>
      <c r="H36" s="5"/>
      <c r="I36" s="5"/>
    </row>
    <row r="37" spans="1:9" ht="27.75" x14ac:dyDescent="0.7">
      <c r="A37" s="5"/>
      <c r="B37" s="5"/>
      <c r="C37" s="5"/>
      <c r="D37" s="5"/>
      <c r="E37" s="5"/>
      <c r="F37" s="5"/>
      <c r="G37" s="5"/>
      <c r="H37" s="5"/>
      <c r="I37" s="5"/>
    </row>
    <row r="38" spans="1:9" ht="27.75" x14ac:dyDescent="0.7">
      <c r="A38" s="5"/>
      <c r="B38" s="5"/>
      <c r="C38" s="5"/>
      <c r="D38" s="5"/>
      <c r="E38" s="5"/>
      <c r="F38" s="5"/>
      <c r="G38" s="5"/>
      <c r="H38" s="5"/>
      <c r="I38" s="5"/>
    </row>
    <row r="39" spans="1:9" ht="27.75" x14ac:dyDescent="0.7">
      <c r="A39" s="5"/>
      <c r="B39" s="5"/>
      <c r="C39" s="5"/>
      <c r="D39" s="5"/>
      <c r="E39" s="5"/>
      <c r="F39" s="5"/>
      <c r="G39" s="5"/>
      <c r="H39" s="5"/>
      <c r="I39" s="5"/>
    </row>
    <row r="40" spans="1:9" ht="27.75" x14ac:dyDescent="0.7">
      <c r="A40" s="5"/>
      <c r="B40" s="5"/>
      <c r="C40" s="5"/>
      <c r="D40" s="5"/>
      <c r="E40" s="5"/>
      <c r="F40" s="5"/>
      <c r="G40" s="5"/>
      <c r="H40" s="5"/>
      <c r="I40" s="5"/>
    </row>
    <row r="41" spans="1:9" ht="27.75" x14ac:dyDescent="0.7">
      <c r="A41" s="5"/>
      <c r="B41" s="5"/>
      <c r="C41" s="5"/>
      <c r="D41" s="5"/>
      <c r="E41" s="5"/>
      <c r="F41" s="5"/>
      <c r="G41" s="5"/>
      <c r="H41" s="5"/>
      <c r="I41" s="5"/>
    </row>
    <row r="42" spans="1:9" ht="27.75" x14ac:dyDescent="0.7">
      <c r="A42" s="5"/>
      <c r="B42" s="5"/>
      <c r="C42" s="5"/>
      <c r="D42" s="5"/>
      <c r="E42" s="5"/>
      <c r="F42" s="5"/>
      <c r="G42" s="5"/>
      <c r="H42" s="5"/>
      <c r="I42" s="5"/>
    </row>
    <row r="43" spans="1:9" ht="27.75" x14ac:dyDescent="0.7">
      <c r="A43" s="5"/>
      <c r="B43" s="5"/>
      <c r="C43" s="5"/>
      <c r="D43" s="5"/>
      <c r="E43" s="5"/>
      <c r="F43" s="5"/>
      <c r="G43" s="5"/>
      <c r="H43" s="5"/>
      <c r="I43" s="5"/>
    </row>
    <row r="44" spans="1:9" ht="27.75" x14ac:dyDescent="0.7">
      <c r="A44" s="5"/>
      <c r="B44" s="5"/>
      <c r="C44" s="5"/>
      <c r="D44" s="5"/>
      <c r="E44" s="5"/>
      <c r="F44" s="5"/>
      <c r="G44" s="5"/>
      <c r="H44" s="5"/>
      <c r="I44" s="5"/>
    </row>
    <row r="45" spans="1:9" ht="27.75" x14ac:dyDescent="0.7">
      <c r="A45" s="5"/>
      <c r="B45" s="5"/>
      <c r="C45" s="5"/>
      <c r="D45" s="5"/>
      <c r="E45" s="5"/>
      <c r="F45" s="5"/>
      <c r="G45" s="5"/>
      <c r="H45" s="5"/>
      <c r="I45" s="5"/>
    </row>
    <row r="46" spans="1:9" ht="27.75" x14ac:dyDescent="0.7">
      <c r="A46" s="5"/>
      <c r="B46" s="5"/>
      <c r="C46" s="5"/>
      <c r="D46" s="5"/>
      <c r="E46" s="5"/>
      <c r="F46" s="5"/>
      <c r="G46" s="5"/>
      <c r="H46" s="5"/>
      <c r="I46" s="5"/>
    </row>
    <row r="47" spans="1:9" ht="27.75" x14ac:dyDescent="0.7">
      <c r="A47" s="5"/>
      <c r="B47" s="5"/>
      <c r="C47" s="5"/>
      <c r="D47" s="5"/>
      <c r="E47" s="5"/>
      <c r="F47" s="5"/>
      <c r="G47" s="5"/>
      <c r="H47" s="5"/>
      <c r="I47" s="5"/>
    </row>
    <row r="48" spans="1:9" ht="27.75" x14ac:dyDescent="0.7">
      <c r="A48" s="5"/>
      <c r="B48" s="5"/>
      <c r="C48" s="5"/>
      <c r="D48" s="5"/>
      <c r="E48" s="5"/>
      <c r="F48" s="5"/>
      <c r="G48" s="5"/>
      <c r="H48" s="5"/>
      <c r="I48" s="5"/>
    </row>
    <row r="49" spans="1:9" ht="27.75" x14ac:dyDescent="0.7">
      <c r="A49" s="5"/>
      <c r="B49" s="5"/>
      <c r="C49" s="5"/>
      <c r="D49" s="5"/>
      <c r="E49" s="5"/>
      <c r="F49" s="5"/>
      <c r="G49" s="5"/>
      <c r="H49" s="5"/>
      <c r="I49" s="5"/>
    </row>
    <row r="50" spans="1:9" ht="27.75" x14ac:dyDescent="0.7">
      <c r="A50" s="5"/>
      <c r="B50" s="5"/>
      <c r="C50" s="5"/>
      <c r="D50" s="5"/>
      <c r="E50" s="5"/>
      <c r="F50" s="5"/>
      <c r="G50" s="5"/>
      <c r="H50" s="5"/>
      <c r="I50" s="5"/>
    </row>
    <row r="51" spans="1:9" ht="27.75" x14ac:dyDescent="0.7">
      <c r="A51" s="5"/>
      <c r="B51" s="5"/>
      <c r="C51" s="5"/>
      <c r="D51" s="5"/>
      <c r="E51" s="5"/>
      <c r="F51" s="5"/>
      <c r="G51" s="5"/>
      <c r="H51" s="5"/>
      <c r="I51" s="5"/>
    </row>
    <row r="52" spans="1:9" ht="27.75" x14ac:dyDescent="0.7">
      <c r="A52" s="5"/>
      <c r="B52" s="5"/>
      <c r="C52" s="5"/>
      <c r="D52" s="5"/>
      <c r="E52" s="5"/>
      <c r="F52" s="5"/>
      <c r="G52" s="5"/>
      <c r="H52" s="5"/>
      <c r="I52" s="5"/>
    </row>
    <row r="53" spans="1:9" ht="27.75" x14ac:dyDescent="0.7">
      <c r="A53" s="5"/>
      <c r="B53" s="5"/>
      <c r="C53" s="5"/>
      <c r="D53" s="5"/>
      <c r="E53" s="5"/>
      <c r="F53" s="5"/>
      <c r="G53" s="5"/>
      <c r="H53" s="5"/>
      <c r="I53" s="5"/>
    </row>
    <row r="54" spans="1:9" ht="27.75" x14ac:dyDescent="0.7">
      <c r="A54" s="5"/>
      <c r="B54" s="5"/>
      <c r="C54" s="5"/>
      <c r="D54" s="5"/>
      <c r="E54" s="5"/>
      <c r="F54" s="5"/>
      <c r="G54" s="5"/>
      <c r="H54" s="5"/>
      <c r="I54" s="5"/>
    </row>
  </sheetData>
  <mergeCells count="15">
    <mergeCell ref="B15:C15"/>
    <mergeCell ref="G15:H15"/>
    <mergeCell ref="B8:C8"/>
    <mergeCell ref="D8:H8"/>
    <mergeCell ref="E10:F10"/>
    <mergeCell ref="E11:F11"/>
    <mergeCell ref="B13:C13"/>
    <mergeCell ref="B14:C14"/>
    <mergeCell ref="G14:H14"/>
    <mergeCell ref="D1:F1"/>
    <mergeCell ref="D4:E4"/>
    <mergeCell ref="B6:C6"/>
    <mergeCell ref="D6:H6"/>
    <mergeCell ref="B7:C7"/>
    <mergeCell ref="D7:H7"/>
  </mergeCells>
  <pageMargins left="0.70866141732283472" right="0.70866141732283472" top="0.74803149606299213" bottom="0.74803149606299213" header="0.31496062992125984" footer="0.31496062992125984"/>
  <pageSetup scale="9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2</vt:i4>
      </vt:variant>
      <vt:variant>
        <vt:lpstr>نطاقات تمت تسميتها</vt:lpstr>
      </vt:variant>
      <vt:variant>
        <vt:i4>1</vt:i4>
      </vt:variant>
    </vt:vector>
  </HeadingPairs>
  <TitlesOfParts>
    <vt:vector size="3" baseType="lpstr">
      <vt:lpstr>عمليات القبض</vt:lpstr>
      <vt:lpstr>نموذج قبض</vt:lpstr>
      <vt:lpstr>'نموذج قبض'!Print_Area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2020-09-15T06:16:31Z</dcterms:modified>
</cp:coreProperties>
</file>