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qtr65\Desktop\"/>
    </mc:Choice>
  </mc:AlternateContent>
  <xr:revisionPtr revIDLastSave="0" documentId="8_{9ECD5930-33A5-4242-863E-FB230B6BFE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EARLY TIME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F141" i="1"/>
  <c r="D141" i="1"/>
  <c r="C141" i="1"/>
  <c r="F130" i="1"/>
  <c r="D130" i="1"/>
  <c r="C130" i="1"/>
  <c r="F119" i="1"/>
  <c r="D119" i="1"/>
  <c r="C119" i="1"/>
  <c r="F107" i="1"/>
  <c r="D107" i="1"/>
  <c r="C107" i="1"/>
  <c r="F96" i="1"/>
  <c r="D96" i="1"/>
  <c r="C96" i="1"/>
  <c r="F85" i="1"/>
  <c r="D85" i="1"/>
  <c r="C85" i="1"/>
  <c r="F73" i="1"/>
  <c r="D73" i="1"/>
  <c r="C73" i="1"/>
  <c r="F62" i="1"/>
  <c r="D62" i="1"/>
  <c r="C62" i="1"/>
  <c r="F51" i="1"/>
  <c r="D51" i="1"/>
  <c r="C51" i="1"/>
  <c r="F39" i="1"/>
  <c r="D39" i="1"/>
  <c r="C39" i="1"/>
  <c r="F28" i="1"/>
  <c r="D28" i="1"/>
  <c r="C28" i="1"/>
  <c r="D17" i="1"/>
  <c r="K141" i="1"/>
  <c r="G141" i="1"/>
  <c r="B141" i="1"/>
  <c r="L139" i="1"/>
  <c r="K139" i="1"/>
  <c r="J139" i="1"/>
  <c r="I139" i="1"/>
  <c r="H139" i="1"/>
  <c r="G139" i="1"/>
  <c r="F139" i="1"/>
  <c r="E139" i="1"/>
  <c r="D139" i="1"/>
  <c r="C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C137" i="1"/>
  <c r="L136" i="1"/>
  <c r="K136" i="1"/>
  <c r="J136" i="1"/>
  <c r="I136" i="1"/>
  <c r="H136" i="1"/>
  <c r="G136" i="1"/>
  <c r="F136" i="1"/>
  <c r="E136" i="1"/>
  <c r="D136" i="1"/>
  <c r="C136" i="1"/>
  <c r="L135" i="1"/>
  <c r="K135" i="1"/>
  <c r="J135" i="1"/>
  <c r="I135" i="1"/>
  <c r="H135" i="1"/>
  <c r="G135" i="1"/>
  <c r="F135" i="1"/>
  <c r="E135" i="1"/>
  <c r="D135" i="1"/>
  <c r="C135" i="1"/>
  <c r="L134" i="1"/>
  <c r="K134" i="1"/>
  <c r="J134" i="1"/>
  <c r="I134" i="1"/>
  <c r="H134" i="1"/>
  <c r="G134" i="1"/>
  <c r="F134" i="1"/>
  <c r="E134" i="1"/>
  <c r="D134" i="1"/>
  <c r="C134" i="1"/>
  <c r="L133" i="1"/>
  <c r="K133" i="1"/>
  <c r="J133" i="1"/>
  <c r="I133" i="1"/>
  <c r="H133" i="1"/>
  <c r="H140" i="1"/>
  <c r="G133" i="1"/>
  <c r="F133" i="1"/>
  <c r="E133" i="1"/>
  <c r="D133" i="1"/>
  <c r="C133" i="1"/>
  <c r="K130" i="1"/>
  <c r="G130" i="1"/>
  <c r="B130" i="1"/>
  <c r="L128" i="1"/>
  <c r="K128" i="1"/>
  <c r="J128" i="1"/>
  <c r="I128" i="1"/>
  <c r="H128" i="1"/>
  <c r="G128" i="1"/>
  <c r="F128" i="1"/>
  <c r="E128" i="1"/>
  <c r="D128" i="1"/>
  <c r="C128" i="1"/>
  <c r="L127" i="1"/>
  <c r="K127" i="1"/>
  <c r="J127" i="1"/>
  <c r="I127" i="1"/>
  <c r="H127" i="1"/>
  <c r="G127" i="1"/>
  <c r="F127" i="1"/>
  <c r="E127" i="1"/>
  <c r="D127" i="1"/>
  <c r="C127" i="1"/>
  <c r="L126" i="1"/>
  <c r="K126" i="1"/>
  <c r="J126" i="1"/>
  <c r="I126" i="1"/>
  <c r="H126" i="1"/>
  <c r="G126" i="1"/>
  <c r="F126" i="1"/>
  <c r="E126" i="1"/>
  <c r="D126" i="1"/>
  <c r="C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C124" i="1"/>
  <c r="L123" i="1"/>
  <c r="K123" i="1"/>
  <c r="J123" i="1"/>
  <c r="I123" i="1"/>
  <c r="H123" i="1"/>
  <c r="G123" i="1"/>
  <c r="F123" i="1"/>
  <c r="E123" i="1"/>
  <c r="E129" i="1"/>
  <c r="D123" i="1"/>
  <c r="C123" i="1"/>
  <c r="L122" i="1"/>
  <c r="K122" i="1"/>
  <c r="J122" i="1"/>
  <c r="J129" i="1"/>
  <c r="I122" i="1"/>
  <c r="H122" i="1"/>
  <c r="G122" i="1"/>
  <c r="F122" i="1"/>
  <c r="E122" i="1"/>
  <c r="D122" i="1"/>
  <c r="C122" i="1"/>
  <c r="C129" i="1"/>
  <c r="K119" i="1"/>
  <c r="G119" i="1"/>
  <c r="B119" i="1"/>
  <c r="L117" i="1"/>
  <c r="K117" i="1"/>
  <c r="J117" i="1"/>
  <c r="I117" i="1"/>
  <c r="H117" i="1"/>
  <c r="G117" i="1"/>
  <c r="F117" i="1"/>
  <c r="E117" i="1"/>
  <c r="D117" i="1"/>
  <c r="C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C115" i="1"/>
  <c r="L114" i="1"/>
  <c r="K114" i="1"/>
  <c r="J114" i="1"/>
  <c r="I114" i="1"/>
  <c r="H114" i="1"/>
  <c r="G114" i="1"/>
  <c r="F114" i="1"/>
  <c r="E114" i="1"/>
  <c r="D114" i="1"/>
  <c r="C114" i="1"/>
  <c r="L113" i="1"/>
  <c r="K113" i="1"/>
  <c r="J113" i="1"/>
  <c r="I113" i="1"/>
  <c r="H113" i="1"/>
  <c r="G113" i="1"/>
  <c r="F113" i="1"/>
  <c r="E113" i="1"/>
  <c r="D113" i="1"/>
  <c r="C113" i="1"/>
  <c r="L112" i="1"/>
  <c r="K112" i="1"/>
  <c r="J112" i="1"/>
  <c r="I112" i="1"/>
  <c r="H112" i="1"/>
  <c r="G112" i="1"/>
  <c r="F112" i="1"/>
  <c r="E112" i="1"/>
  <c r="D112" i="1"/>
  <c r="C112" i="1"/>
  <c r="L111" i="1"/>
  <c r="K111" i="1"/>
  <c r="J111" i="1"/>
  <c r="I111" i="1"/>
  <c r="H111" i="1"/>
  <c r="G111" i="1"/>
  <c r="F111" i="1"/>
  <c r="E111" i="1"/>
  <c r="D111" i="1"/>
  <c r="C111" i="1"/>
  <c r="K107" i="1"/>
  <c r="G107" i="1"/>
  <c r="B107" i="1"/>
  <c r="L105" i="1"/>
  <c r="K105" i="1"/>
  <c r="J105" i="1"/>
  <c r="I105" i="1"/>
  <c r="H105" i="1"/>
  <c r="G105" i="1"/>
  <c r="F105" i="1"/>
  <c r="E105" i="1"/>
  <c r="D105" i="1"/>
  <c r="C105" i="1"/>
  <c r="L104" i="1"/>
  <c r="K104" i="1"/>
  <c r="J104" i="1"/>
  <c r="I104" i="1"/>
  <c r="H104" i="1"/>
  <c r="G104" i="1"/>
  <c r="F104" i="1"/>
  <c r="E104" i="1"/>
  <c r="D104" i="1"/>
  <c r="C104" i="1"/>
  <c r="L103" i="1"/>
  <c r="K103" i="1"/>
  <c r="J103" i="1"/>
  <c r="I103" i="1"/>
  <c r="H103" i="1"/>
  <c r="G103" i="1"/>
  <c r="F103" i="1"/>
  <c r="E103" i="1"/>
  <c r="D103" i="1"/>
  <c r="C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F106" i="1"/>
  <c r="E100" i="1"/>
  <c r="E106" i="1"/>
  <c r="D100" i="1"/>
  <c r="C100" i="1"/>
  <c r="L99" i="1"/>
  <c r="K99" i="1"/>
  <c r="J99" i="1"/>
  <c r="I99" i="1"/>
  <c r="H99" i="1"/>
  <c r="G99" i="1"/>
  <c r="F99" i="1"/>
  <c r="E99" i="1"/>
  <c r="D99" i="1"/>
  <c r="D106" i="1"/>
  <c r="C99" i="1"/>
  <c r="C106" i="1"/>
  <c r="K96" i="1"/>
  <c r="G96" i="1"/>
  <c r="B96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F95" i="1"/>
  <c r="E88" i="1"/>
  <c r="D88" i="1"/>
  <c r="C88" i="1"/>
  <c r="K85" i="1"/>
  <c r="G85" i="1"/>
  <c r="B85" i="1"/>
  <c r="L83" i="1"/>
  <c r="K83" i="1"/>
  <c r="J83" i="1"/>
  <c r="I83" i="1"/>
  <c r="H83" i="1"/>
  <c r="G83" i="1"/>
  <c r="F83" i="1"/>
  <c r="E83" i="1"/>
  <c r="D83" i="1"/>
  <c r="C83" i="1"/>
  <c r="L82" i="1"/>
  <c r="K82" i="1"/>
  <c r="J82" i="1"/>
  <c r="I82" i="1"/>
  <c r="H82" i="1"/>
  <c r="G82" i="1"/>
  <c r="F82" i="1"/>
  <c r="E82" i="1"/>
  <c r="D82" i="1"/>
  <c r="C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I84" i="1"/>
  <c r="H78" i="1"/>
  <c r="G78" i="1"/>
  <c r="F78" i="1"/>
  <c r="E78" i="1"/>
  <c r="D78" i="1"/>
  <c r="C78" i="1"/>
  <c r="L77" i="1"/>
  <c r="K77" i="1"/>
  <c r="J77" i="1"/>
  <c r="I77" i="1"/>
  <c r="H77" i="1"/>
  <c r="H84" i="1"/>
  <c r="G77" i="1"/>
  <c r="G84" i="1"/>
  <c r="F77" i="1"/>
  <c r="E77" i="1"/>
  <c r="D77" i="1"/>
  <c r="C77" i="1"/>
  <c r="K73" i="1"/>
  <c r="G73" i="1"/>
  <c r="B73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9" i="1"/>
  <c r="K69" i="1"/>
  <c r="J69" i="1"/>
  <c r="I69" i="1"/>
  <c r="H69" i="1"/>
  <c r="G69" i="1"/>
  <c r="F69" i="1"/>
  <c r="E69" i="1"/>
  <c r="D69" i="1"/>
  <c r="C69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C66" i="1"/>
  <c r="L65" i="1"/>
  <c r="K65" i="1"/>
  <c r="J65" i="1"/>
  <c r="I65" i="1"/>
  <c r="H65" i="1"/>
  <c r="G65" i="1"/>
  <c r="F65" i="1"/>
  <c r="E65" i="1"/>
  <c r="D65" i="1"/>
  <c r="C65" i="1"/>
  <c r="K62" i="1"/>
  <c r="G62" i="1"/>
  <c r="B62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L61" i="1"/>
  <c r="K54" i="1"/>
  <c r="K61" i="1"/>
  <c r="J54" i="1"/>
  <c r="I54" i="1"/>
  <c r="H54" i="1"/>
  <c r="G54" i="1"/>
  <c r="F54" i="1"/>
  <c r="E54" i="1"/>
  <c r="D54" i="1"/>
  <c r="C54" i="1"/>
  <c r="K51" i="1"/>
  <c r="G51" i="1"/>
  <c r="B51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K39" i="1"/>
  <c r="G39" i="1"/>
  <c r="B39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I36" i="1"/>
  <c r="H36" i="1"/>
  <c r="G36" i="1"/>
  <c r="F36" i="1"/>
  <c r="E36" i="1"/>
  <c r="D36" i="1"/>
  <c r="C36" i="1"/>
  <c r="L35" i="1"/>
  <c r="K35" i="1"/>
  <c r="J35" i="1"/>
  <c r="I35" i="1"/>
  <c r="H35" i="1"/>
  <c r="G35" i="1"/>
  <c r="F35" i="1"/>
  <c r="E35" i="1"/>
  <c r="D35" i="1"/>
  <c r="C35" i="1"/>
  <c r="L34" i="1"/>
  <c r="K34" i="1"/>
  <c r="J34" i="1"/>
  <c r="I34" i="1"/>
  <c r="H34" i="1"/>
  <c r="G34" i="1"/>
  <c r="F34" i="1"/>
  <c r="E34" i="1"/>
  <c r="D34" i="1"/>
  <c r="C34" i="1"/>
  <c r="L33" i="1"/>
  <c r="K33" i="1"/>
  <c r="J33" i="1"/>
  <c r="I33" i="1"/>
  <c r="H33" i="1"/>
  <c r="G33" i="1"/>
  <c r="F33" i="1"/>
  <c r="E33" i="1"/>
  <c r="D33" i="1"/>
  <c r="C33" i="1"/>
  <c r="L32" i="1"/>
  <c r="K32" i="1"/>
  <c r="J32" i="1"/>
  <c r="I32" i="1"/>
  <c r="H32" i="1"/>
  <c r="G32" i="1"/>
  <c r="F32" i="1"/>
  <c r="E32" i="1"/>
  <c r="E38" i="1"/>
  <c r="D32" i="1"/>
  <c r="C32" i="1"/>
  <c r="L31" i="1"/>
  <c r="K31" i="1"/>
  <c r="J31" i="1"/>
  <c r="I31" i="1"/>
  <c r="H31" i="1"/>
  <c r="G31" i="1"/>
  <c r="F31" i="1"/>
  <c r="E31" i="1"/>
  <c r="D31" i="1"/>
  <c r="C31" i="1"/>
  <c r="C38" i="1"/>
  <c r="K28" i="1"/>
  <c r="G28" i="1"/>
  <c r="B28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D27" i="1"/>
  <c r="C20" i="1"/>
  <c r="K17" i="1"/>
  <c r="C61" i="1"/>
  <c r="K27" i="1"/>
  <c r="I50" i="1"/>
  <c r="K38" i="1"/>
  <c r="I39" i="1"/>
  <c r="L40" i="1"/>
  <c r="G61" i="1"/>
  <c r="I61" i="1"/>
  <c r="C84" i="1"/>
  <c r="E84" i="1"/>
  <c r="K106" i="1"/>
  <c r="G129" i="1"/>
  <c r="I129" i="1"/>
  <c r="L38" i="1"/>
  <c r="H61" i="1"/>
  <c r="D84" i="1"/>
  <c r="L106" i="1"/>
  <c r="J118" i="1"/>
  <c r="H129" i="1"/>
  <c r="F140" i="1"/>
  <c r="I38" i="1"/>
  <c r="C27" i="1"/>
  <c r="E27" i="1"/>
  <c r="K50" i="1"/>
  <c r="G72" i="1"/>
  <c r="I72" i="1"/>
  <c r="C95" i="1"/>
  <c r="E95" i="1"/>
  <c r="K118" i="1"/>
  <c r="G140" i="1"/>
  <c r="I140" i="1"/>
  <c r="L50" i="1"/>
  <c r="J61" i="1"/>
  <c r="H72" i="1"/>
  <c r="J72" i="1"/>
  <c r="F84" i="1"/>
  <c r="D95" i="1"/>
  <c r="L118" i="1"/>
  <c r="K129" i="1"/>
  <c r="L129" i="1"/>
  <c r="J140" i="1"/>
  <c r="I27" i="1"/>
  <c r="K72" i="1"/>
  <c r="G95" i="1"/>
  <c r="I95" i="1"/>
  <c r="C118" i="1"/>
  <c r="E118" i="1"/>
  <c r="K140" i="1"/>
  <c r="D38" i="1"/>
  <c r="G27" i="1"/>
  <c r="C50" i="1"/>
  <c r="E50" i="1"/>
  <c r="H27" i="1"/>
  <c r="F38" i="1"/>
  <c r="D50" i="1"/>
  <c r="F50" i="1"/>
  <c r="L72" i="1"/>
  <c r="J84" i="1"/>
  <c r="H95" i="1"/>
  <c r="D118" i="1"/>
  <c r="L140" i="1"/>
  <c r="E61" i="1"/>
  <c r="K84" i="1"/>
  <c r="L84" i="1"/>
  <c r="J95" i="1"/>
  <c r="H106" i="1"/>
  <c r="J106" i="1"/>
  <c r="F118" i="1"/>
  <c r="D129" i="1"/>
  <c r="F27" i="1"/>
  <c r="I106" i="1"/>
  <c r="J27" i="1"/>
  <c r="H38" i="1"/>
  <c r="G50" i="1"/>
  <c r="C72" i="1"/>
  <c r="K95" i="1"/>
  <c r="G118" i="1"/>
  <c r="I118" i="1"/>
  <c r="C140" i="1"/>
  <c r="E140" i="1"/>
  <c r="G38" i="1"/>
  <c r="G106" i="1"/>
  <c r="D61" i="1"/>
  <c r="E72" i="1"/>
  <c r="L27" i="1"/>
  <c r="J38" i="1"/>
  <c r="H50" i="1"/>
  <c r="J50" i="1"/>
  <c r="F61" i="1"/>
  <c r="D72" i="1"/>
  <c r="F72" i="1"/>
  <c r="L95" i="1"/>
  <c r="H118" i="1"/>
  <c r="F129" i="1"/>
  <c r="D140" i="1"/>
  <c r="G17" i="1"/>
  <c r="L10" i="1"/>
  <c r="K10" i="1"/>
  <c r="J10" i="1"/>
  <c r="I10" i="1"/>
  <c r="H10" i="1"/>
  <c r="G10" i="1"/>
  <c r="F10" i="1"/>
  <c r="E10" i="1"/>
  <c r="D10" i="1"/>
  <c r="C10" i="1"/>
  <c r="L9" i="1"/>
  <c r="L16" i="1"/>
  <c r="K9" i="1"/>
  <c r="K16" i="1"/>
  <c r="J9" i="1"/>
  <c r="I9" i="1"/>
  <c r="H9" i="1"/>
  <c r="G9" i="1"/>
  <c r="F9" i="1"/>
  <c r="E9" i="1"/>
  <c r="D9" i="1"/>
  <c r="C9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I73" i="1"/>
  <c r="L74" i="1"/>
  <c r="I107" i="1"/>
  <c r="L108" i="1"/>
  <c r="I96" i="1"/>
  <c r="L97" i="1"/>
  <c r="I62" i="1"/>
  <c r="L63" i="1"/>
  <c r="D16" i="1"/>
  <c r="C16" i="1"/>
  <c r="C17" i="1"/>
  <c r="F16" i="1"/>
  <c r="I130" i="1"/>
  <c r="L131" i="1"/>
  <c r="G16" i="1"/>
  <c r="I28" i="1"/>
  <c r="L29" i="1"/>
  <c r="E16" i="1"/>
  <c r="H16" i="1"/>
  <c r="I85" i="1"/>
  <c r="L86" i="1"/>
  <c r="I16" i="1"/>
  <c r="J16" i="1"/>
  <c r="F17" i="1"/>
  <c r="I17" i="1"/>
  <c r="L18" i="1"/>
  <c r="J5" i="1"/>
  <c r="I51" i="1"/>
  <c r="L52" i="1"/>
  <c r="I119" i="1"/>
  <c r="L120" i="1"/>
  <c r="I141" i="1"/>
  <c r="L142" i="1"/>
  <c r="J4" i="1"/>
  <c r="L5" i="1"/>
</calcChain>
</file>

<file path=xl/sharedStrings.xml><?xml version="1.0" encoding="utf-8"?>
<sst xmlns="http://schemas.openxmlformats.org/spreadsheetml/2006/main" count="876" uniqueCount="45">
  <si>
    <t>Total</t>
  </si>
  <si>
    <t>Houre Rate :</t>
  </si>
  <si>
    <t>اسم الموظف:</t>
  </si>
  <si>
    <t>المدير المسؤول:</t>
  </si>
  <si>
    <t>الإيميل:</t>
  </si>
  <si>
    <t>الهاتف:</t>
  </si>
  <si>
    <t>الساعات العادية:</t>
  </si>
  <si>
    <t>ساعات العمل الإضافي:</t>
  </si>
  <si>
    <t>مجموع:</t>
  </si>
  <si>
    <t>يناير</t>
  </si>
  <si>
    <t>الأسبوع الأول</t>
  </si>
  <si>
    <t>الوقت الإضافي</t>
  </si>
  <si>
    <t>الأسبوع الثاني</t>
  </si>
  <si>
    <t>الأسبوع الثالث</t>
  </si>
  <si>
    <t>الأسبوع الرابع</t>
  </si>
  <si>
    <t>الأسبوع الخامس</t>
  </si>
  <si>
    <t>السبت</t>
  </si>
  <si>
    <t>الأحد</t>
  </si>
  <si>
    <t>الإثنين</t>
  </si>
  <si>
    <t>الثلاثاء</t>
  </si>
  <si>
    <t>الأربعاء</t>
  </si>
  <si>
    <t>الخميس</t>
  </si>
  <si>
    <t>الجمعة</t>
  </si>
  <si>
    <t>مجموع الساعات الأسبوعية</t>
  </si>
  <si>
    <t>معدل الساعات:</t>
  </si>
  <si>
    <t>المجموع</t>
  </si>
  <si>
    <t>ساعات العمل العادية</t>
  </si>
  <si>
    <t>دخول</t>
  </si>
  <si>
    <t>خروج</t>
  </si>
  <si>
    <t>شهر أبريل، مايو، يونيو: يومية، أسبوعية، شهرية، سنوية</t>
  </si>
  <si>
    <t>شهر يوليو وأغسطس وسبتمبر: يوميا وأسبوعيا وشهريا وسنويا</t>
  </si>
  <si>
    <t>شهر أكتوبر ونوفمبر وديسمبر: يوميا وأسبوعيا وشهريا وسنويا</t>
  </si>
  <si>
    <t>حضور وانصراف موظف</t>
  </si>
  <si>
    <t>شهر يناير وفبراير ومارس: يوميا، أسبوعي، شهري، سنوي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</si>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</sst>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hh]:mm"/>
  </numFmts>
  <fonts count="5" x14ac:knownFonts="1">
    <font>
      <sz val="10"/>
      <color theme="1" tint="0.14996795556505021"/>
      <name val="Calibri"/>
      <family val="2"/>
      <scheme val="minor"/>
    </font>
    <font>
      <sz val="10"/>
      <color theme="3" tint="-0.499984740745262"/>
      <name val="Century Gothic"/>
      <family val="2"/>
      <scheme val="major"/>
    </font>
    <font>
      <sz val="9"/>
      <color theme="1" tint="0.24994659260841701"/>
      <name val="Century Gothic"/>
      <family val="2"/>
      <scheme val="major"/>
    </font>
    <font>
      <b/>
      <sz val="18"/>
      <color theme="8" tint="-0.24994659260841701"/>
      <name val="Century Gothic"/>
      <family val="2"/>
      <scheme val="major"/>
    </font>
    <font>
      <b/>
      <sz val="12"/>
      <color theme="8" tint="0.79998168889431442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3" tint="-0.499984740745262"/>
      </bottom>
      <diagonal/>
    </border>
    <border>
      <left/>
      <right/>
      <top style="thin">
        <color theme="9" tint="-0.499984740745262"/>
      </top>
      <bottom style="thin">
        <color theme="3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3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8" tint="-0.24994659260841701"/>
      </right>
      <top style="thin">
        <color theme="3" tint="-0.499984740745262"/>
      </top>
      <bottom/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4" borderId="12" applyNumberFormat="0" applyAlignment="0" applyProtection="0"/>
    <xf numFmtId="0" fontId="1" fillId="2" borderId="11" applyNumberFormat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indent="1"/>
    </xf>
    <xf numFmtId="0" fontId="3" fillId="0" borderId="1" xfId="1"/>
    <xf numFmtId="0" fontId="1" fillId="2" borderId="11" xfId="3"/>
    <xf numFmtId="0" fontId="2" fillId="0" borderId="0" xfId="4"/>
    <xf numFmtId="0" fontId="2" fillId="0" borderId="2" xfId="4" applyBorder="1"/>
    <xf numFmtId="0" fontId="2" fillId="0" borderId="3" xfId="4" applyBorder="1"/>
    <xf numFmtId="0" fontId="2" fillId="0" borderId="4" xfId="4" applyBorder="1"/>
    <xf numFmtId="0" fontId="0" fillId="0" borderId="4" xfId="0" applyBorder="1"/>
    <xf numFmtId="0" fontId="4" fillId="4" borderId="8" xfId="2" applyBorder="1"/>
    <xf numFmtId="0" fontId="4" fillId="4" borderId="9" xfId="2" applyBorder="1"/>
    <xf numFmtId="0" fontId="4" fillId="4" borderId="10" xfId="2" applyBorder="1"/>
    <xf numFmtId="0" fontId="1" fillId="2" borderId="13" xfId="3" applyBorder="1"/>
    <xf numFmtId="164" fontId="0" fillId="0" borderId="0" xfId="0" applyNumberFormat="1"/>
    <xf numFmtId="165" fontId="0" fillId="0" borderId="0" xfId="0" applyNumberFormat="1"/>
    <xf numFmtId="165" fontId="0" fillId="0" borderId="3" xfId="0" applyNumberFormat="1" applyBorder="1"/>
    <xf numFmtId="165" fontId="0" fillId="0" borderId="4" xfId="0" applyNumberFormat="1" applyBorder="1"/>
    <xf numFmtId="165" fontId="0" fillId="3" borderId="7" xfId="0" applyNumberFormat="1" applyFill="1" applyBorder="1" applyAlignment="1">
      <alignment horizontal="right" indent="1"/>
    </xf>
    <xf numFmtId="165" fontId="2" fillId="0" borderId="4" xfId="4" applyNumberFormat="1" applyBorder="1"/>
    <xf numFmtId="0" fontId="2" fillId="0" borderId="4" xfId="4" applyBorder="1" applyAlignment="1">
      <alignment horizontal="left"/>
    </xf>
    <xf numFmtId="0" fontId="0" fillId="3" borderId="0" xfId="0" applyNumberFormat="1" applyFill="1"/>
    <xf numFmtId="0" fontId="2" fillId="0" borderId="4" xfId="4" applyBorder="1" applyAlignment="1">
      <alignment horizontal="right"/>
    </xf>
    <xf numFmtId="0" fontId="2" fillId="0" borderId="4" xfId="4" applyBorder="1" applyAlignment="1">
      <alignment horizontal="center"/>
    </xf>
    <xf numFmtId="0" fontId="2" fillId="0" borderId="0" xfId="4" applyAlignment="1">
      <alignment horizontal="left" vertical="center"/>
    </xf>
    <xf numFmtId="0" fontId="1" fillId="2" borderId="14" xfId="3" applyBorder="1" applyAlignment="1">
      <alignment horizontal="center"/>
    </xf>
    <xf numFmtId="0" fontId="1" fillId="2" borderId="15" xfId="3" applyBorder="1" applyAlignment="1">
      <alignment horizontal="center"/>
    </xf>
    <xf numFmtId="0" fontId="1" fillId="2" borderId="16" xfId="3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عادي" xfId="0" builtinId="0" customBuiltin="1"/>
    <cellStyle name="عنوان 1" xfId="1" builtinId="16" customBuiltin="1"/>
    <cellStyle name="عنوان 2" xfId="2" builtinId="17" customBuiltin="1"/>
    <cellStyle name="عنوان 3" xfId="3" builtinId="18" customBuiltin="1"/>
    <cellStyle name="عنوان 4" xfId="4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B1:AQ142"/>
  <sheetViews>
    <sheetView showGridLines="0" rightToLeft="1" tabSelected="1" workbookViewId="0">
      <pane xSplit="12" topLeftCell="M1" activePane="topRight" state="frozen"/>
      <selection pane="topRight" activeCell="R12" sqref="R12"/>
    </sheetView>
  </sheetViews>
  <sheetFormatPr defaultRowHeight="14.25" x14ac:dyDescent="0.2"/>
  <cols>
    <col min="1" max="1" width="1.625" customWidth="1"/>
    <col min="2" max="2" width="22.93359375" customWidth="1"/>
    <col min="3" max="9" width="10.35546875" customWidth="1"/>
    <col min="10" max="10" width="13.46484375" bestFit="1" customWidth="1"/>
    <col min="11" max="11" width="10.35546875" customWidth="1"/>
    <col min="12" max="12" width="13.46484375" bestFit="1" customWidth="1"/>
    <col min="13" max="13" width="4.2890625" customWidth="1"/>
  </cols>
  <sheetData>
    <row r="1" spans="2:43" ht="9.75" customHeight="1" x14ac:dyDescent="0.2"/>
    <row r="2" spans="2:43" ht="23.25" thickBot="1" x14ac:dyDescent="0.3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</row>
    <row r="4" spans="2:43" x14ac:dyDescent="0.2">
      <c r="B4" s="23" t="s">
        <v>2</v>
      </c>
      <c r="C4" s="28"/>
      <c r="D4" s="28"/>
      <c r="E4" s="23" t="s">
        <v>4</v>
      </c>
      <c r="F4" s="28"/>
      <c r="G4" s="28"/>
      <c r="H4" s="1"/>
      <c r="I4" s="23" t="s">
        <v>6</v>
      </c>
      <c r="J4" s="17">
        <f ca="1">SUMIF(B:B,"*Regular hours",C:D)</f>
        <v>0</v>
      </c>
    </row>
    <row r="5" spans="2:43" x14ac:dyDescent="0.2">
      <c r="B5" s="23" t="s">
        <v>3</v>
      </c>
      <c r="C5" s="28"/>
      <c r="D5" s="28"/>
      <c r="E5" s="23" t="s">
        <v>5</v>
      </c>
      <c r="F5" s="27"/>
      <c r="G5" s="27"/>
      <c r="I5" s="23" t="s">
        <v>7</v>
      </c>
      <c r="J5" s="17">
        <f ca="1">SUMIF(D:D,"*الوقت الإضافي",F:F)</f>
        <v>0</v>
      </c>
      <c r="K5" s="23" t="s">
        <v>8</v>
      </c>
      <c r="L5" s="17">
        <f ca="1">SUM(J4:J5)</f>
        <v>0</v>
      </c>
      <c r="N5" t="s">
        <v>26</v>
      </c>
      <c r="P5" t="s">
        <v>11</v>
      </c>
      <c r="R5" t="s">
        <v>11</v>
      </c>
      <c r="T5" t="s">
        <v>26</v>
      </c>
      <c r="V5" t="s">
        <v>11</v>
      </c>
      <c r="X5" t="s">
        <v>11</v>
      </c>
      <c r="Z5" t="s">
        <v>26</v>
      </c>
      <c r="AB5" t="s">
        <v>11</v>
      </c>
      <c r="AD5" t="s">
        <v>11</v>
      </c>
      <c r="AF5" t="s">
        <v>26</v>
      </c>
      <c r="AH5" t="s">
        <v>11</v>
      </c>
      <c r="AJ5" t="s">
        <v>11</v>
      </c>
      <c r="AL5" t="s">
        <v>26</v>
      </c>
      <c r="AN5" t="s">
        <v>11</v>
      </c>
      <c r="AP5" t="s">
        <v>11</v>
      </c>
    </row>
    <row r="6" spans="2:43" x14ac:dyDescent="0.2">
      <c r="N6" s="12" t="s">
        <v>27</v>
      </c>
      <c r="O6" s="12" t="s">
        <v>28</v>
      </c>
      <c r="P6" s="12" t="s">
        <v>27</v>
      </c>
      <c r="Q6" s="12" t="s">
        <v>28</v>
      </c>
      <c r="R6" s="12" t="s">
        <v>27</v>
      </c>
      <c r="S6" s="12" t="s">
        <v>28</v>
      </c>
      <c r="T6" s="12" t="s">
        <v>27</v>
      </c>
      <c r="U6" s="12" t="s">
        <v>28</v>
      </c>
      <c r="V6" s="12" t="s">
        <v>27</v>
      </c>
      <c r="W6" s="12" t="s">
        <v>28</v>
      </c>
      <c r="X6" s="12" t="s">
        <v>27</v>
      </c>
      <c r="Y6" s="12" t="s">
        <v>28</v>
      </c>
      <c r="Z6" s="12" t="s">
        <v>27</v>
      </c>
      <c r="AA6" s="12" t="s">
        <v>28</v>
      </c>
      <c r="AB6" s="12" t="s">
        <v>27</v>
      </c>
      <c r="AC6" s="12" t="s">
        <v>28</v>
      </c>
      <c r="AD6" s="12" t="s">
        <v>27</v>
      </c>
      <c r="AE6" s="12" t="s">
        <v>28</v>
      </c>
      <c r="AF6" s="12" t="s">
        <v>27</v>
      </c>
      <c r="AG6" s="12" t="s">
        <v>28</v>
      </c>
      <c r="AH6" s="12" t="s">
        <v>27</v>
      </c>
      <c r="AI6" s="12" t="s">
        <v>28</v>
      </c>
      <c r="AJ6" s="12" t="s">
        <v>27</v>
      </c>
      <c r="AK6" s="12" t="s">
        <v>28</v>
      </c>
      <c r="AL6" s="12" t="s">
        <v>27</v>
      </c>
      <c r="AM6" s="12" t="s">
        <v>28</v>
      </c>
      <c r="AN6" s="12" t="s">
        <v>27</v>
      </c>
      <c r="AO6" s="12" t="s">
        <v>28</v>
      </c>
      <c r="AP6" s="12" t="s">
        <v>27</v>
      </c>
      <c r="AQ6" s="12" t="s">
        <v>28</v>
      </c>
    </row>
    <row r="7" spans="2:43" ht="16.5" x14ac:dyDescent="0.2">
      <c r="B7" s="9" t="s">
        <v>33</v>
      </c>
      <c r="C7" s="10"/>
      <c r="D7" s="10"/>
      <c r="E7" s="10"/>
      <c r="F7" s="10"/>
      <c r="G7" s="10"/>
      <c r="H7" s="10"/>
      <c r="I7" s="10"/>
      <c r="J7" s="10"/>
      <c r="K7" s="10"/>
      <c r="L7" s="11"/>
      <c r="N7" s="9" t="s">
        <v>33</v>
      </c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2:43" x14ac:dyDescent="0.2">
      <c r="B8" s="3" t="s">
        <v>9</v>
      </c>
      <c r="C8" s="3" t="s">
        <v>10</v>
      </c>
      <c r="D8" s="3" t="s">
        <v>11</v>
      </c>
      <c r="E8" s="3" t="s">
        <v>12</v>
      </c>
      <c r="F8" s="3" t="s">
        <v>11</v>
      </c>
      <c r="G8" s="3" t="s">
        <v>13</v>
      </c>
      <c r="H8" s="3" t="s">
        <v>11</v>
      </c>
      <c r="I8" s="3" t="s">
        <v>14</v>
      </c>
      <c r="J8" s="3" t="s">
        <v>11</v>
      </c>
      <c r="K8" s="3" t="s">
        <v>15</v>
      </c>
      <c r="L8" s="3" t="s">
        <v>11</v>
      </c>
      <c r="N8" s="24" t="s">
        <v>10</v>
      </c>
      <c r="O8" s="25"/>
      <c r="P8" s="25"/>
      <c r="Q8" s="25"/>
      <c r="R8" s="25"/>
      <c r="S8" s="25"/>
      <c r="T8" s="24" t="s">
        <v>12</v>
      </c>
      <c r="U8" s="25"/>
      <c r="V8" s="25"/>
      <c r="W8" s="25"/>
      <c r="X8" s="25"/>
      <c r="Y8" s="25"/>
      <c r="Z8" s="24" t="s">
        <v>13</v>
      </c>
      <c r="AA8" s="25"/>
      <c r="AB8" s="25"/>
      <c r="AC8" s="25"/>
      <c r="AD8" s="25"/>
      <c r="AE8" s="26"/>
      <c r="AF8" s="24" t="s">
        <v>14</v>
      </c>
      <c r="AG8" s="25"/>
      <c r="AH8" s="25"/>
      <c r="AI8" s="25"/>
      <c r="AJ8" s="25"/>
      <c r="AK8" s="26"/>
      <c r="AL8" s="24" t="s">
        <v>15</v>
      </c>
      <c r="AM8" s="25"/>
      <c r="AN8" s="25"/>
      <c r="AO8" s="25"/>
      <c r="AP8" s="25"/>
      <c r="AQ8" s="25"/>
    </row>
    <row r="9" spans="2:43" x14ac:dyDescent="0.2">
      <c r="B9" s="4" t="s">
        <v>16</v>
      </c>
      <c r="C9" s="14">
        <f>$O9-$N9</f>
        <v>0</v>
      </c>
      <c r="D9" s="14">
        <f>($Q9-$P9)+($S9-$R9)</f>
        <v>0</v>
      </c>
      <c r="E9" s="14">
        <f>$U9-$T9</f>
        <v>0</v>
      </c>
      <c r="F9" s="14">
        <f>($W9-$V9)+($Y9-$X9)</f>
        <v>0</v>
      </c>
      <c r="G9" s="14">
        <f>$AA9-$Z9</f>
        <v>0</v>
      </c>
      <c r="H9" s="14">
        <f>($AC9-$AB9)+($AE9-$AD9)</f>
        <v>0</v>
      </c>
      <c r="I9" s="14">
        <f>$AG9-$AF9</f>
        <v>0</v>
      </c>
      <c r="J9" s="14">
        <f>($AI9-$AH9)+($AK9-$AJ9)</f>
        <v>0</v>
      </c>
      <c r="K9" s="14">
        <f>$AM9-$AL9</f>
        <v>0</v>
      </c>
      <c r="L9" s="14">
        <f>($AO9-$AN9)+($AQ9-$AP9)</f>
        <v>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2:43" x14ac:dyDescent="0.2">
      <c r="B10" s="4" t="s">
        <v>17</v>
      </c>
      <c r="C10" s="14">
        <f>$O10-$N10</f>
        <v>0</v>
      </c>
      <c r="D10" s="14">
        <f>($Q10-$P10)+($S10-$R10)</f>
        <v>0</v>
      </c>
      <c r="E10" s="14">
        <f>$U10-$T10</f>
        <v>0</v>
      </c>
      <c r="F10" s="14">
        <f>($W10-$V10)+($Y10-$X10)</f>
        <v>0</v>
      </c>
      <c r="G10" s="14">
        <f>$AA10-$Z10</f>
        <v>0</v>
      </c>
      <c r="H10" s="14">
        <f>($AC10-$AB10)+($AE10-$AD10)</f>
        <v>0</v>
      </c>
      <c r="I10" s="14">
        <f>$AG10-$AF10</f>
        <v>0</v>
      </c>
      <c r="J10" s="14">
        <f>($AI10-$AH10)+($AK10-$AJ10)</f>
        <v>0</v>
      </c>
      <c r="K10" s="14">
        <f>$AM10-$AL10</f>
        <v>0</v>
      </c>
      <c r="L10" s="14">
        <f>($AO10-$AN10)+($AQ10-$AP10)</f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2:43" x14ac:dyDescent="0.2">
      <c r="B11" s="4" t="s">
        <v>18</v>
      </c>
      <c r="C11" s="14">
        <f>$O11-$N11</f>
        <v>0</v>
      </c>
      <c r="D11" s="14">
        <f>($Q11-$P11)+($S11-$R11)</f>
        <v>0</v>
      </c>
      <c r="E11" s="14">
        <f>$U11-$T11</f>
        <v>0</v>
      </c>
      <c r="F11" s="14">
        <f>($W11-$V11)+($Y11-$X11)</f>
        <v>0</v>
      </c>
      <c r="G11" s="14">
        <f>$AA11-$Z11</f>
        <v>0</v>
      </c>
      <c r="H11" s="14">
        <f>($AC11-$AB11)+($AE11-$AD11)</f>
        <v>0</v>
      </c>
      <c r="I11" s="14">
        <f>$AG11-$AF11</f>
        <v>0</v>
      </c>
      <c r="J11" s="14">
        <f>($AI11-$AH11)+($AK11-$AJ11)</f>
        <v>0</v>
      </c>
      <c r="K11" s="14">
        <f>$AM11-$AL11</f>
        <v>0</v>
      </c>
      <c r="L11" s="14">
        <f>($AO11-$AN11)+($AQ11-$AP11)</f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2:43" x14ac:dyDescent="0.2">
      <c r="B12" s="4" t="s">
        <v>19</v>
      </c>
      <c r="C12" s="14">
        <f t="shared" ref="C12:C15" si="0">$O12-$N12</f>
        <v>0</v>
      </c>
      <c r="D12" s="14">
        <f t="shared" ref="D12:D15" si="1">($Q12-$P12)+($S12-$R12)</f>
        <v>0</v>
      </c>
      <c r="E12" s="14">
        <f t="shared" ref="E12:E15" si="2">$U12-$T12</f>
        <v>0</v>
      </c>
      <c r="F12" s="14">
        <f t="shared" ref="F12:F15" si="3">($W12-$V12)+($Y12-$X12)</f>
        <v>0</v>
      </c>
      <c r="G12" s="14">
        <f t="shared" ref="G12:G15" si="4">$AA12-$Z12</f>
        <v>0</v>
      </c>
      <c r="H12" s="14">
        <f t="shared" ref="H12:H15" si="5">($AC12-$AB12)+($AE12-$AD12)</f>
        <v>0</v>
      </c>
      <c r="I12" s="14">
        <f t="shared" ref="I12:I15" si="6">$AG12-$AF12</f>
        <v>0</v>
      </c>
      <c r="J12" s="14">
        <f t="shared" ref="J12:J15" si="7">($AI12-$AH12)+($AK12-$AJ12)</f>
        <v>0</v>
      </c>
      <c r="K12" s="14">
        <f t="shared" ref="K12:K15" si="8">$AM12-$AL12</f>
        <v>0</v>
      </c>
      <c r="L12" s="14">
        <f t="shared" ref="L12:L15" si="9">($AO12-$AN12)+($AQ12-$AP12)</f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2:43" x14ac:dyDescent="0.2">
      <c r="B13" s="4" t="s">
        <v>20</v>
      </c>
      <c r="C13" s="14">
        <f t="shared" si="0"/>
        <v>0</v>
      </c>
      <c r="D13" s="14">
        <f t="shared" si="1"/>
        <v>0</v>
      </c>
      <c r="E13" s="14">
        <f t="shared" si="2"/>
        <v>0</v>
      </c>
      <c r="F13" s="14">
        <f t="shared" si="3"/>
        <v>0</v>
      </c>
      <c r="G13" s="14">
        <f t="shared" si="4"/>
        <v>0</v>
      </c>
      <c r="H13" s="14">
        <f t="shared" si="5"/>
        <v>0</v>
      </c>
      <c r="I13" s="14">
        <f t="shared" si="6"/>
        <v>0</v>
      </c>
      <c r="J13" s="14">
        <f t="shared" si="7"/>
        <v>0</v>
      </c>
      <c r="K13" s="14">
        <f t="shared" si="8"/>
        <v>0</v>
      </c>
      <c r="L13" s="14">
        <f t="shared" si="9"/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2:43" x14ac:dyDescent="0.2">
      <c r="B14" s="4" t="s">
        <v>21</v>
      </c>
      <c r="C14" s="14">
        <f t="shared" si="0"/>
        <v>0</v>
      </c>
      <c r="D14" s="14">
        <f t="shared" si="1"/>
        <v>0</v>
      </c>
      <c r="E14" s="14">
        <f t="shared" si="2"/>
        <v>0</v>
      </c>
      <c r="F14" s="14">
        <f t="shared" si="3"/>
        <v>0</v>
      </c>
      <c r="G14" s="14">
        <f t="shared" si="4"/>
        <v>0</v>
      </c>
      <c r="H14" s="14">
        <f t="shared" si="5"/>
        <v>0</v>
      </c>
      <c r="I14" s="14">
        <f t="shared" si="6"/>
        <v>0</v>
      </c>
      <c r="J14" s="14">
        <f t="shared" si="7"/>
        <v>0</v>
      </c>
      <c r="K14" s="14">
        <f t="shared" si="8"/>
        <v>0</v>
      </c>
      <c r="L14" s="14">
        <f t="shared" si="9"/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2:43" x14ac:dyDescent="0.2">
      <c r="B15" s="5" t="s">
        <v>22</v>
      </c>
      <c r="C15" s="14">
        <f t="shared" si="0"/>
        <v>0</v>
      </c>
      <c r="D15" s="14">
        <f t="shared" si="1"/>
        <v>0</v>
      </c>
      <c r="E15" s="14">
        <f t="shared" si="2"/>
        <v>0</v>
      </c>
      <c r="F15" s="14">
        <f t="shared" si="3"/>
        <v>0</v>
      </c>
      <c r="G15" s="14">
        <f t="shared" si="4"/>
        <v>0</v>
      </c>
      <c r="H15" s="14">
        <f t="shared" si="5"/>
        <v>0</v>
      </c>
      <c r="I15" s="14">
        <f t="shared" si="6"/>
        <v>0</v>
      </c>
      <c r="J15" s="14">
        <f t="shared" si="7"/>
        <v>0</v>
      </c>
      <c r="K15" s="14">
        <f t="shared" si="8"/>
        <v>0</v>
      </c>
      <c r="L15" s="14">
        <f t="shared" si="9"/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2:43" x14ac:dyDescent="0.2">
      <c r="B16" s="6" t="s">
        <v>23</v>
      </c>
      <c r="C16" s="15">
        <f>SUM(C9:C15)</f>
        <v>0</v>
      </c>
      <c r="D16" s="15">
        <f t="shared" ref="D16:L16" si="10">SUM(D9:D15)</f>
        <v>0</v>
      </c>
      <c r="E16" s="15">
        <f t="shared" si="10"/>
        <v>0</v>
      </c>
      <c r="F16" s="15">
        <f t="shared" si="10"/>
        <v>0</v>
      </c>
      <c r="G16" s="15">
        <f t="shared" si="10"/>
        <v>0</v>
      </c>
      <c r="H16" s="15">
        <f t="shared" si="10"/>
        <v>0</v>
      </c>
      <c r="I16" s="15">
        <f t="shared" si="10"/>
        <v>0</v>
      </c>
      <c r="J16" s="15">
        <f t="shared" si="10"/>
        <v>0</v>
      </c>
      <c r="K16" s="15">
        <f t="shared" si="10"/>
        <v>0</v>
      </c>
      <c r="L16" s="15">
        <f t="shared" si="10"/>
        <v>0</v>
      </c>
      <c r="N16" t="s">
        <v>26</v>
      </c>
      <c r="P16" t="s">
        <v>11</v>
      </c>
      <c r="R16" t="s">
        <v>11</v>
      </c>
      <c r="T16" t="s">
        <v>26</v>
      </c>
      <c r="V16" t="s">
        <v>11</v>
      </c>
      <c r="X16" t="s">
        <v>11</v>
      </c>
      <c r="Z16" t="s">
        <v>26</v>
      </c>
      <c r="AB16" t="s">
        <v>11</v>
      </c>
      <c r="AD16" t="s">
        <v>11</v>
      </c>
      <c r="AF16" t="s">
        <v>26</v>
      </c>
      <c r="AH16" t="s">
        <v>11</v>
      </c>
      <c r="AJ16" t="s">
        <v>11</v>
      </c>
      <c r="AL16" t="s">
        <v>26</v>
      </c>
      <c r="AN16" t="s">
        <v>11</v>
      </c>
      <c r="AP16" t="s">
        <v>11</v>
      </c>
    </row>
    <row r="17" spans="2:43" ht="15" thickBot="1" x14ac:dyDescent="0.25">
      <c r="B17" s="7" t="str">
        <f ca="1">TEXT(DATEVALUE(B8&amp;" 1, "&amp;YEAR(TODAY())),"mmm.")&amp;" total: Regular hours"</f>
        <v>يناير. total: Regular hours</v>
      </c>
      <c r="C17" s="16">
        <f>SUMIF(C8:L8,"&lt;&gt;الوقت الإضافي",C16:L16)</f>
        <v>0</v>
      </c>
      <c r="D17" s="7" t="str">
        <f ca="1">TEXT(DATEVALUE(B8&amp;" 1, "&amp;YEAR(TODAY())),"mmm.")&amp;" total: الوقت الإضافي"</f>
        <v>يناير. total: الوقت الإضافي</v>
      </c>
      <c r="E17" s="8"/>
      <c r="F17" s="16">
        <f>SUMIF(C8:L8,"الوقت الإضافي",C16:L16)</f>
        <v>0</v>
      </c>
      <c r="G17" s="8" t="str">
        <f ca="1">TEXT(DATEVALUE(B8&amp;" 1, "&amp;YEAR(TODAY())),"mmm.")&amp;" total: hours"</f>
        <v>يناير. total: hours</v>
      </c>
      <c r="H17" s="8"/>
      <c r="I17" s="18">
        <f>C17+F17</f>
        <v>0</v>
      </c>
      <c r="J17" s="21" t="s">
        <v>24</v>
      </c>
      <c r="K17" s="19">
        <f>2000/26/8</f>
        <v>9.615384615384615</v>
      </c>
      <c r="L17" s="22" t="s">
        <v>25</v>
      </c>
      <c r="N17" s="12" t="s">
        <v>27</v>
      </c>
      <c r="O17" s="12" t="s">
        <v>28</v>
      </c>
      <c r="P17" s="12" t="s">
        <v>27</v>
      </c>
      <c r="Q17" s="12" t="s">
        <v>28</v>
      </c>
      <c r="R17" s="12" t="s">
        <v>27</v>
      </c>
      <c r="S17" s="12" t="s">
        <v>28</v>
      </c>
      <c r="T17" s="12" t="s">
        <v>27</v>
      </c>
      <c r="U17" s="12" t="s">
        <v>28</v>
      </c>
      <c r="V17" s="12" t="s">
        <v>27</v>
      </c>
      <c r="W17" s="12" t="s">
        <v>28</v>
      </c>
      <c r="X17" s="12" t="s">
        <v>27</v>
      </c>
      <c r="Y17" s="12" t="s">
        <v>28</v>
      </c>
      <c r="Z17" s="12" t="s">
        <v>27</v>
      </c>
      <c r="AA17" s="12" t="s">
        <v>28</v>
      </c>
      <c r="AB17" s="12" t="s">
        <v>27</v>
      </c>
      <c r="AC17" s="12" t="s">
        <v>28</v>
      </c>
      <c r="AD17" s="12" t="s">
        <v>27</v>
      </c>
      <c r="AE17" s="12" t="s">
        <v>28</v>
      </c>
      <c r="AF17" s="12" t="s">
        <v>27</v>
      </c>
      <c r="AG17" s="12" t="s">
        <v>28</v>
      </c>
      <c r="AH17" s="12" t="s">
        <v>27</v>
      </c>
      <c r="AI17" s="12" t="s">
        <v>28</v>
      </c>
      <c r="AJ17" s="12" t="s">
        <v>27</v>
      </c>
      <c r="AK17" s="12" t="s">
        <v>28</v>
      </c>
      <c r="AL17" s="12" t="s">
        <v>27</v>
      </c>
      <c r="AM17" s="12" t="s">
        <v>28</v>
      </c>
      <c r="AN17" s="12" t="s">
        <v>27</v>
      </c>
      <c r="AO17" s="12" t="s">
        <v>28</v>
      </c>
      <c r="AP17" s="12" t="s">
        <v>27</v>
      </c>
      <c r="AQ17" s="12" t="s">
        <v>28</v>
      </c>
    </row>
    <row r="18" spans="2:43" ht="16.5" x14ac:dyDescent="0.2">
      <c r="L18" s="20">
        <f>I17*K17*24</f>
        <v>0</v>
      </c>
      <c r="N18" s="9" t="s">
        <v>33</v>
      </c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2:43" x14ac:dyDescent="0.2">
      <c r="B19" s="3" t="s">
        <v>34</v>
      </c>
      <c r="C19" s="3" t="s">
        <v>10</v>
      </c>
      <c r="D19" s="3" t="s">
        <v>11</v>
      </c>
      <c r="E19" s="3" t="s">
        <v>12</v>
      </c>
      <c r="F19" s="3" t="s">
        <v>11</v>
      </c>
      <c r="G19" s="3" t="s">
        <v>13</v>
      </c>
      <c r="H19" s="3" t="s">
        <v>11</v>
      </c>
      <c r="I19" s="3" t="s">
        <v>14</v>
      </c>
      <c r="J19" s="3" t="s">
        <v>11</v>
      </c>
      <c r="K19" s="3" t="s">
        <v>15</v>
      </c>
      <c r="L19" s="3" t="s">
        <v>11</v>
      </c>
      <c r="N19" s="24" t="s">
        <v>10</v>
      </c>
      <c r="O19" s="25"/>
      <c r="P19" s="25"/>
      <c r="Q19" s="25"/>
      <c r="R19" s="25"/>
      <c r="S19" s="25"/>
      <c r="T19" s="24" t="s">
        <v>12</v>
      </c>
      <c r="U19" s="25"/>
      <c r="V19" s="25"/>
      <c r="W19" s="25"/>
      <c r="X19" s="25"/>
      <c r="Y19" s="25"/>
      <c r="Z19" s="24" t="s">
        <v>13</v>
      </c>
      <c r="AA19" s="25"/>
      <c r="AB19" s="25"/>
      <c r="AC19" s="25"/>
      <c r="AD19" s="25"/>
      <c r="AE19" s="26"/>
      <c r="AF19" s="24" t="s">
        <v>14</v>
      </c>
      <c r="AG19" s="25"/>
      <c r="AH19" s="25"/>
      <c r="AI19" s="25"/>
      <c r="AJ19" s="25"/>
      <c r="AK19" s="26"/>
      <c r="AL19" s="24" t="s">
        <v>15</v>
      </c>
      <c r="AM19" s="25"/>
      <c r="AN19" s="25"/>
      <c r="AO19" s="25"/>
      <c r="AP19" s="25"/>
      <c r="AQ19" s="25"/>
    </row>
    <row r="20" spans="2:43" x14ac:dyDescent="0.2">
      <c r="B20" s="4" t="s">
        <v>16</v>
      </c>
      <c r="C20" s="14">
        <f>$O20-$N20</f>
        <v>0</v>
      </c>
      <c r="D20" s="14">
        <f>($Q20-$P20)+($S20-$R20)</f>
        <v>0</v>
      </c>
      <c r="E20" s="14">
        <f>$U20-$T20</f>
        <v>0</v>
      </c>
      <c r="F20" s="14">
        <f>($W20-$V20)+($Y20-$X20)</f>
        <v>0</v>
      </c>
      <c r="G20" s="14">
        <f>$AA20-$Z20</f>
        <v>0</v>
      </c>
      <c r="H20" s="14">
        <f>($AC20-$AB20)+($AE20-$AD20)</f>
        <v>0</v>
      </c>
      <c r="I20" s="14">
        <f>$AG20-$AF20</f>
        <v>0</v>
      </c>
      <c r="J20" s="14">
        <f>($AI20-$AH20)+($AK20-$AJ20)</f>
        <v>0</v>
      </c>
      <c r="K20" s="14">
        <f>$AM20-$AL20</f>
        <v>0</v>
      </c>
      <c r="L20" s="14">
        <f>($AO20-$AN20)+($AQ20-$AP20)</f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2:43" x14ac:dyDescent="0.2">
      <c r="B21" s="4" t="s">
        <v>17</v>
      </c>
      <c r="C21" s="14">
        <f>$O21-$N21</f>
        <v>0</v>
      </c>
      <c r="D21" s="14">
        <f>($Q21-$P21)+($S21-$R21)</f>
        <v>0</v>
      </c>
      <c r="E21" s="14">
        <f>$U21-$T21</f>
        <v>0</v>
      </c>
      <c r="F21" s="14">
        <f>($W21-$V21)+($Y21-$X21)</f>
        <v>0</v>
      </c>
      <c r="G21" s="14">
        <f>$AA21-$Z21</f>
        <v>0</v>
      </c>
      <c r="H21" s="14">
        <f>($AC21-$AB21)+($AE21-$AD21)</f>
        <v>0</v>
      </c>
      <c r="I21" s="14">
        <f>$AG21-$AF21</f>
        <v>0</v>
      </c>
      <c r="J21" s="14">
        <f>($AI21-$AH21)+($AK21-$AJ21)</f>
        <v>0</v>
      </c>
      <c r="K21" s="14">
        <f>$AM21-$AL21</f>
        <v>0</v>
      </c>
      <c r="L21" s="14">
        <f>($AO21-$AN21)+($AQ21-$AP21)</f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2:43" x14ac:dyDescent="0.2">
      <c r="B22" s="4" t="s">
        <v>18</v>
      </c>
      <c r="C22" s="14">
        <f>$O22-$N22</f>
        <v>0</v>
      </c>
      <c r="D22" s="14">
        <f>($Q22-$P22)+($S22-$R22)</f>
        <v>0</v>
      </c>
      <c r="E22" s="14">
        <f>$U22-$T22</f>
        <v>0</v>
      </c>
      <c r="F22" s="14">
        <f>($W22-$V22)+($Y22-$X22)</f>
        <v>0</v>
      </c>
      <c r="G22" s="14">
        <f>$AA22-$Z22</f>
        <v>0</v>
      </c>
      <c r="H22" s="14">
        <f>($AC22-$AB22)+($AE22-$AD22)</f>
        <v>0</v>
      </c>
      <c r="I22" s="14">
        <f>$AG22-$AF22</f>
        <v>0</v>
      </c>
      <c r="J22" s="14">
        <f>($AI22-$AH22)+($AK22-$AJ22)</f>
        <v>0</v>
      </c>
      <c r="K22" s="14">
        <f>$AM22-$AL22</f>
        <v>0</v>
      </c>
      <c r="L22" s="14">
        <f>($AO22-$AN22)+($AQ22-$AP22)</f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2:43" x14ac:dyDescent="0.2">
      <c r="B23" s="4" t="s">
        <v>19</v>
      </c>
      <c r="C23" s="14">
        <f t="shared" ref="C23:C26" si="11">$O23-$N23</f>
        <v>0</v>
      </c>
      <c r="D23" s="14">
        <f t="shared" ref="D23:D26" si="12">($Q23-$P23)+($S23-$R23)</f>
        <v>0</v>
      </c>
      <c r="E23" s="14">
        <f t="shared" ref="E23:E26" si="13">$U23-$T23</f>
        <v>0</v>
      </c>
      <c r="F23" s="14">
        <f t="shared" ref="F23:F26" si="14">($W23-$V23)+($Y23-$X23)</f>
        <v>0</v>
      </c>
      <c r="G23" s="14">
        <f t="shared" ref="G23:G26" si="15">$AA23-$Z23</f>
        <v>0</v>
      </c>
      <c r="H23" s="14">
        <f t="shared" ref="H23:H26" si="16">($AC23-$AB23)+($AE23-$AD23)</f>
        <v>0</v>
      </c>
      <c r="I23" s="14">
        <f t="shared" ref="I23:I26" si="17">$AG23-$AF23</f>
        <v>0</v>
      </c>
      <c r="J23" s="14">
        <f t="shared" ref="J23:J26" si="18">($AI23-$AH23)+($AK23-$AJ23)</f>
        <v>0</v>
      </c>
      <c r="K23" s="14">
        <f t="shared" ref="K23:K26" si="19">$AM23-$AL23</f>
        <v>0</v>
      </c>
      <c r="L23" s="14">
        <f t="shared" ref="L23:L26" si="20">($AO23-$AN23)+($AQ23-$AP23)</f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2:43" x14ac:dyDescent="0.2">
      <c r="B24" s="4" t="s">
        <v>20</v>
      </c>
      <c r="C24" s="14">
        <f t="shared" si="11"/>
        <v>0</v>
      </c>
      <c r="D24" s="14">
        <f t="shared" si="12"/>
        <v>0</v>
      </c>
      <c r="E24" s="14">
        <f t="shared" si="13"/>
        <v>0</v>
      </c>
      <c r="F24" s="14">
        <f t="shared" si="14"/>
        <v>0</v>
      </c>
      <c r="G24" s="14">
        <f t="shared" si="15"/>
        <v>0</v>
      </c>
      <c r="H24" s="14">
        <f t="shared" si="16"/>
        <v>0</v>
      </c>
      <c r="I24" s="14">
        <f t="shared" si="17"/>
        <v>0</v>
      </c>
      <c r="J24" s="14">
        <f t="shared" si="18"/>
        <v>0</v>
      </c>
      <c r="K24" s="14">
        <f t="shared" si="19"/>
        <v>0</v>
      </c>
      <c r="L24" s="14">
        <f t="shared" si="20"/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2:43" x14ac:dyDescent="0.2">
      <c r="B25" s="4" t="s">
        <v>21</v>
      </c>
      <c r="C25" s="14">
        <f t="shared" si="11"/>
        <v>0</v>
      </c>
      <c r="D25" s="14">
        <f t="shared" si="12"/>
        <v>0</v>
      </c>
      <c r="E25" s="14">
        <f t="shared" si="13"/>
        <v>0</v>
      </c>
      <c r="F25" s="14">
        <f t="shared" si="14"/>
        <v>0</v>
      </c>
      <c r="G25" s="14">
        <f t="shared" si="15"/>
        <v>0</v>
      </c>
      <c r="H25" s="14">
        <f t="shared" si="16"/>
        <v>0</v>
      </c>
      <c r="I25" s="14">
        <f t="shared" si="17"/>
        <v>0</v>
      </c>
      <c r="J25" s="14">
        <f t="shared" si="18"/>
        <v>0</v>
      </c>
      <c r="K25" s="14">
        <f t="shared" si="19"/>
        <v>0</v>
      </c>
      <c r="L25" s="14">
        <f t="shared" si="20"/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2:43" x14ac:dyDescent="0.2">
      <c r="B26" s="5" t="s">
        <v>22</v>
      </c>
      <c r="C26" s="14">
        <f t="shared" si="11"/>
        <v>0</v>
      </c>
      <c r="D26" s="14">
        <f t="shared" si="12"/>
        <v>0</v>
      </c>
      <c r="E26" s="14">
        <f t="shared" si="13"/>
        <v>0</v>
      </c>
      <c r="F26" s="14">
        <f t="shared" si="14"/>
        <v>0</v>
      </c>
      <c r="G26" s="14">
        <f t="shared" si="15"/>
        <v>0</v>
      </c>
      <c r="H26" s="14">
        <f t="shared" si="16"/>
        <v>0</v>
      </c>
      <c r="I26" s="14">
        <f t="shared" si="17"/>
        <v>0</v>
      </c>
      <c r="J26" s="14">
        <f t="shared" si="18"/>
        <v>0</v>
      </c>
      <c r="K26" s="14">
        <f t="shared" si="19"/>
        <v>0</v>
      </c>
      <c r="L26" s="14">
        <f t="shared" si="20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</row>
    <row r="27" spans="2:43" x14ac:dyDescent="0.2">
      <c r="B27" s="6" t="s">
        <v>23</v>
      </c>
      <c r="C27" s="15">
        <f>SUM(C20:C26)</f>
        <v>0</v>
      </c>
      <c r="D27" s="15">
        <f t="shared" ref="D27" si="21">SUM(D20:D26)</f>
        <v>0</v>
      </c>
      <c r="E27" s="15">
        <f t="shared" ref="E27" si="22">SUM(E20:E26)</f>
        <v>0</v>
      </c>
      <c r="F27" s="15">
        <f t="shared" ref="F27" si="23">SUM(F20:F26)</f>
        <v>0</v>
      </c>
      <c r="G27" s="15">
        <f t="shared" ref="G27" si="24">SUM(G20:G26)</f>
        <v>0</v>
      </c>
      <c r="H27" s="15">
        <f t="shared" ref="H27" si="25">SUM(H20:H26)</f>
        <v>0</v>
      </c>
      <c r="I27" s="15">
        <f t="shared" ref="I27" si="26">SUM(I20:I26)</f>
        <v>0</v>
      </c>
      <c r="J27" s="15">
        <f t="shared" ref="J27" si="27">SUM(J20:J26)</f>
        <v>0</v>
      </c>
      <c r="K27" s="15">
        <f t="shared" ref="K27" si="28">SUM(K20:K26)</f>
        <v>0</v>
      </c>
      <c r="L27" s="15">
        <f t="shared" ref="L27" si="29">SUM(L20:L26)</f>
        <v>0</v>
      </c>
      <c r="N27" t="s">
        <v>26</v>
      </c>
      <c r="P27" t="s">
        <v>11</v>
      </c>
      <c r="R27" t="s">
        <v>11</v>
      </c>
      <c r="T27" t="s">
        <v>26</v>
      </c>
      <c r="V27" t="s">
        <v>11</v>
      </c>
      <c r="X27" t="s">
        <v>11</v>
      </c>
      <c r="Z27" t="s">
        <v>26</v>
      </c>
      <c r="AB27" t="s">
        <v>11</v>
      </c>
      <c r="AD27" t="s">
        <v>11</v>
      </c>
      <c r="AF27" t="s">
        <v>26</v>
      </c>
      <c r="AH27" t="s">
        <v>11</v>
      </c>
      <c r="AJ27" t="s">
        <v>11</v>
      </c>
      <c r="AL27" t="s">
        <v>26</v>
      </c>
      <c r="AN27" t="s">
        <v>11</v>
      </c>
      <c r="AP27" t="s">
        <v>11</v>
      </c>
    </row>
    <row r="28" spans="2:43" ht="15" thickBot="1" x14ac:dyDescent="0.25">
      <c r="B28" s="7" t="str">
        <f ca="1">TEXT(DATEVALUE(B19&amp;" 1, "&amp;YEAR(TODAY())),"mmm.")&amp;" total: Regular hours"</f>
        <v>فبراير. total: Regular hours</v>
      </c>
      <c r="C28" s="16">
        <f>SUMIF(C19:L19,"&lt;&gt;الوقت الإضافي",C27:L27)</f>
        <v>0</v>
      </c>
      <c r="D28" s="7" t="str">
        <f ca="1">TEXT(DATEVALUE(B19&amp;" 1, "&amp;YEAR(TODAY())),"mmm.")&amp;" total: الوقت الإضافي"</f>
        <v>فبراير. total: الوقت الإضافي</v>
      </c>
      <c r="E28" s="8"/>
      <c r="F28" s="16">
        <f>SUMIF(C19:L19,"الوقت الإضافي",C27:L27)</f>
        <v>0</v>
      </c>
      <c r="G28" s="8" t="str">
        <f ca="1">TEXT(DATEVALUE(B19&amp;" 1, "&amp;YEAR(TODAY())),"mmm.")&amp;" total: hours"</f>
        <v>فبراير. total: hours</v>
      </c>
      <c r="H28" s="8"/>
      <c r="I28" s="18">
        <f>C28+F28</f>
        <v>0</v>
      </c>
      <c r="J28" s="21" t="s">
        <v>1</v>
      </c>
      <c r="K28" s="19">
        <f>2000/26/8</f>
        <v>9.615384615384615</v>
      </c>
      <c r="L28" s="22" t="s">
        <v>0</v>
      </c>
      <c r="N28" s="12" t="s">
        <v>27</v>
      </c>
      <c r="O28" s="12" t="s">
        <v>28</v>
      </c>
      <c r="P28" s="12" t="s">
        <v>27</v>
      </c>
      <c r="Q28" s="12" t="s">
        <v>28</v>
      </c>
      <c r="R28" s="12" t="s">
        <v>27</v>
      </c>
      <c r="S28" s="12" t="s">
        <v>28</v>
      </c>
      <c r="T28" s="12" t="s">
        <v>27</v>
      </c>
      <c r="U28" s="12" t="s">
        <v>28</v>
      </c>
      <c r="V28" s="12" t="s">
        <v>27</v>
      </c>
      <c r="W28" s="12" t="s">
        <v>28</v>
      </c>
      <c r="X28" s="12" t="s">
        <v>27</v>
      </c>
      <c r="Y28" s="12" t="s">
        <v>28</v>
      </c>
      <c r="Z28" s="12" t="s">
        <v>27</v>
      </c>
      <c r="AA28" s="12" t="s">
        <v>28</v>
      </c>
      <c r="AB28" s="12" t="s">
        <v>27</v>
      </c>
      <c r="AC28" s="12" t="s">
        <v>28</v>
      </c>
      <c r="AD28" s="12" t="s">
        <v>27</v>
      </c>
      <c r="AE28" s="12" t="s">
        <v>28</v>
      </c>
      <c r="AF28" s="12" t="s">
        <v>27</v>
      </c>
      <c r="AG28" s="12" t="s">
        <v>28</v>
      </c>
      <c r="AH28" s="12" t="s">
        <v>27</v>
      </c>
      <c r="AI28" s="12" t="s">
        <v>28</v>
      </c>
      <c r="AJ28" s="12" t="s">
        <v>27</v>
      </c>
      <c r="AK28" s="12" t="s">
        <v>28</v>
      </c>
      <c r="AL28" s="12" t="s">
        <v>27</v>
      </c>
      <c r="AM28" s="12" t="s">
        <v>28</v>
      </c>
      <c r="AN28" s="12" t="s">
        <v>27</v>
      </c>
      <c r="AO28" s="12" t="s">
        <v>28</v>
      </c>
      <c r="AP28" s="12" t="s">
        <v>27</v>
      </c>
      <c r="AQ28" s="12" t="s">
        <v>28</v>
      </c>
    </row>
    <row r="29" spans="2:43" ht="16.5" x14ac:dyDescent="0.2">
      <c r="L29" s="20">
        <f>I28*K28*24</f>
        <v>0</v>
      </c>
      <c r="N29" s="9" t="s">
        <v>33</v>
      </c>
      <c r="O29" s="10"/>
      <c r="P29" s="10"/>
      <c r="Q29" s="10"/>
      <c r="R29" s="10"/>
      <c r="S29" s="10"/>
      <c r="T29" s="10"/>
      <c r="U29" s="10"/>
      <c r="V29" s="10"/>
      <c r="W29" s="10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2:43" x14ac:dyDescent="0.2">
      <c r="B30" s="3" t="s">
        <v>35</v>
      </c>
      <c r="C30" s="3" t="s">
        <v>10</v>
      </c>
      <c r="D30" s="3" t="s">
        <v>11</v>
      </c>
      <c r="E30" s="3" t="s">
        <v>12</v>
      </c>
      <c r="F30" s="3" t="s">
        <v>11</v>
      </c>
      <c r="G30" s="3" t="s">
        <v>13</v>
      </c>
      <c r="H30" s="3" t="s">
        <v>11</v>
      </c>
      <c r="I30" s="3" t="s">
        <v>14</v>
      </c>
      <c r="J30" s="3" t="s">
        <v>11</v>
      </c>
      <c r="K30" s="3" t="s">
        <v>15</v>
      </c>
      <c r="L30" s="3" t="s">
        <v>11</v>
      </c>
      <c r="N30" s="24" t="s">
        <v>10</v>
      </c>
      <c r="O30" s="25"/>
      <c r="P30" s="25"/>
      <c r="Q30" s="25"/>
      <c r="R30" s="25"/>
      <c r="S30" s="25"/>
      <c r="T30" s="24" t="s">
        <v>12</v>
      </c>
      <c r="U30" s="25"/>
      <c r="V30" s="25"/>
      <c r="W30" s="25"/>
      <c r="X30" s="25"/>
      <c r="Y30" s="25"/>
      <c r="Z30" s="24" t="s">
        <v>13</v>
      </c>
      <c r="AA30" s="25"/>
      <c r="AB30" s="25"/>
      <c r="AC30" s="25"/>
      <c r="AD30" s="25"/>
      <c r="AE30" s="26"/>
      <c r="AF30" s="24" t="s">
        <v>14</v>
      </c>
      <c r="AG30" s="25"/>
      <c r="AH30" s="25"/>
      <c r="AI30" s="25"/>
      <c r="AJ30" s="25"/>
      <c r="AK30" s="26"/>
      <c r="AL30" s="24" t="s">
        <v>15</v>
      </c>
      <c r="AM30" s="25"/>
      <c r="AN30" s="25"/>
      <c r="AO30" s="25"/>
      <c r="AP30" s="25"/>
      <c r="AQ30" s="25"/>
    </row>
    <row r="31" spans="2:43" x14ac:dyDescent="0.2">
      <c r="B31" s="4" t="s">
        <v>16</v>
      </c>
      <c r="C31" s="14">
        <f>$O31-$N31</f>
        <v>0</v>
      </c>
      <c r="D31" s="14">
        <f>($Q31-$P31)+($S31-$R31)</f>
        <v>0</v>
      </c>
      <c r="E31" s="14">
        <f>$U31-$T31</f>
        <v>0</v>
      </c>
      <c r="F31" s="14">
        <f>($W31-$V31)+($Y31-$X31)</f>
        <v>0</v>
      </c>
      <c r="G31" s="14">
        <f>$AA31-$Z31</f>
        <v>0</v>
      </c>
      <c r="H31" s="14">
        <f>($AC31-$AB31)+($AE31-$AD31)</f>
        <v>0</v>
      </c>
      <c r="I31" s="14">
        <f>$AG31-$AF31</f>
        <v>0</v>
      </c>
      <c r="J31" s="14">
        <f>($AI31-$AH31)+($AK31-$AJ31)</f>
        <v>0</v>
      </c>
      <c r="K31" s="14">
        <f>$AM31-$AL31</f>
        <v>0</v>
      </c>
      <c r="L31" s="14">
        <f>($AO31-$AN31)+($AQ31-$AP31)</f>
        <v>0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</row>
    <row r="32" spans="2:43" x14ac:dyDescent="0.2">
      <c r="B32" s="4" t="s">
        <v>17</v>
      </c>
      <c r="C32" s="14">
        <f>$O32-$N32</f>
        <v>0</v>
      </c>
      <c r="D32" s="14">
        <f>($Q32-$P32)+($S32-$R32)</f>
        <v>0</v>
      </c>
      <c r="E32" s="14">
        <f>$U32-$T32</f>
        <v>0</v>
      </c>
      <c r="F32" s="14">
        <f>($W32-$V32)+($Y32-$X32)</f>
        <v>0</v>
      </c>
      <c r="G32" s="14">
        <f>$AA32-$Z32</f>
        <v>0</v>
      </c>
      <c r="H32" s="14">
        <f>($AC32-$AB32)+($AE32-$AD32)</f>
        <v>0</v>
      </c>
      <c r="I32" s="14">
        <f>$AG32-$AF32</f>
        <v>0</v>
      </c>
      <c r="J32" s="14">
        <f>($AI32-$AH32)+($AK32-$AJ32)</f>
        <v>0</v>
      </c>
      <c r="K32" s="14">
        <f>$AM32-$AL32</f>
        <v>0</v>
      </c>
      <c r="L32" s="14">
        <f>($AO32-$AN32)+($AQ32-$AP32)</f>
        <v>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</row>
    <row r="33" spans="2:43" x14ac:dyDescent="0.2">
      <c r="B33" s="4" t="s">
        <v>18</v>
      </c>
      <c r="C33" s="14">
        <f>$O33-$N33</f>
        <v>0</v>
      </c>
      <c r="D33" s="14">
        <f>($Q33-$P33)+($S33-$R33)</f>
        <v>0</v>
      </c>
      <c r="E33" s="14">
        <f>$U33-$T33</f>
        <v>0</v>
      </c>
      <c r="F33" s="14">
        <f>($W33-$V33)+($Y33-$X33)</f>
        <v>0</v>
      </c>
      <c r="G33" s="14">
        <f>$AA33-$Z33</f>
        <v>0</v>
      </c>
      <c r="H33" s="14">
        <f>($AC33-$AB33)+($AE33-$AD33)</f>
        <v>0</v>
      </c>
      <c r="I33" s="14">
        <f>$AG33-$AF33</f>
        <v>0</v>
      </c>
      <c r="J33" s="14">
        <f>($AI33-$AH33)+($AK33-$AJ33)</f>
        <v>0</v>
      </c>
      <c r="K33" s="14">
        <f>$AM33-$AL33</f>
        <v>0</v>
      </c>
      <c r="L33" s="14">
        <f>($AO33-$AN33)+($AQ33-$AP33)</f>
        <v>0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</row>
    <row r="34" spans="2:43" x14ac:dyDescent="0.2">
      <c r="B34" s="4" t="s">
        <v>19</v>
      </c>
      <c r="C34" s="14">
        <f t="shared" ref="C34:C37" si="30">$O34-$N34</f>
        <v>0</v>
      </c>
      <c r="D34" s="14">
        <f t="shared" ref="D34:D37" si="31">($Q34-$P34)+($S34-$R34)</f>
        <v>0</v>
      </c>
      <c r="E34" s="14">
        <f t="shared" ref="E34:E37" si="32">$U34-$T34</f>
        <v>0</v>
      </c>
      <c r="F34" s="14">
        <f t="shared" ref="F34:F37" si="33">($W34-$V34)+($Y34-$X34)</f>
        <v>0</v>
      </c>
      <c r="G34" s="14">
        <f t="shared" ref="G34:G37" si="34">$AA34-$Z34</f>
        <v>0</v>
      </c>
      <c r="H34" s="14">
        <f t="shared" ref="H34:H37" si="35">($AC34-$AB34)+($AE34-$AD34)</f>
        <v>0</v>
      </c>
      <c r="I34" s="14">
        <f t="shared" ref="I34:I37" si="36">$AG34-$AF34</f>
        <v>0</v>
      </c>
      <c r="J34" s="14">
        <f t="shared" ref="J34:J37" si="37">($AI34-$AH34)+($AK34-$AJ34)</f>
        <v>0</v>
      </c>
      <c r="K34" s="14">
        <f t="shared" ref="K34:K37" si="38">$AM34-$AL34</f>
        <v>0</v>
      </c>
      <c r="L34" s="14">
        <f t="shared" ref="L34:L37" si="39">($AO34-$AN34)+($AQ34-$AP34)</f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2:43" x14ac:dyDescent="0.2">
      <c r="B35" s="4" t="s">
        <v>20</v>
      </c>
      <c r="C35" s="14">
        <f t="shared" si="30"/>
        <v>0</v>
      </c>
      <c r="D35" s="14">
        <f t="shared" si="31"/>
        <v>0</v>
      </c>
      <c r="E35" s="14">
        <f t="shared" si="32"/>
        <v>0</v>
      </c>
      <c r="F35" s="14">
        <f t="shared" si="33"/>
        <v>0</v>
      </c>
      <c r="G35" s="14">
        <f t="shared" si="34"/>
        <v>0</v>
      </c>
      <c r="H35" s="14">
        <f t="shared" si="35"/>
        <v>0</v>
      </c>
      <c r="I35" s="14">
        <f t="shared" si="36"/>
        <v>0</v>
      </c>
      <c r="J35" s="14">
        <f t="shared" si="37"/>
        <v>0</v>
      </c>
      <c r="K35" s="14">
        <f t="shared" si="38"/>
        <v>0</v>
      </c>
      <c r="L35" s="14">
        <f t="shared" si="39"/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2:43" x14ac:dyDescent="0.2">
      <c r="B36" s="4" t="s">
        <v>21</v>
      </c>
      <c r="C36" s="14">
        <f t="shared" si="30"/>
        <v>0</v>
      </c>
      <c r="D36" s="14">
        <f t="shared" si="31"/>
        <v>0</v>
      </c>
      <c r="E36" s="14">
        <f t="shared" si="32"/>
        <v>0</v>
      </c>
      <c r="F36" s="14">
        <f t="shared" si="33"/>
        <v>0</v>
      </c>
      <c r="G36" s="14">
        <f t="shared" si="34"/>
        <v>0</v>
      </c>
      <c r="H36" s="14">
        <f t="shared" si="35"/>
        <v>0</v>
      </c>
      <c r="I36" s="14">
        <f t="shared" si="36"/>
        <v>0</v>
      </c>
      <c r="J36" s="14">
        <f t="shared" si="37"/>
        <v>0</v>
      </c>
      <c r="K36" s="14">
        <f t="shared" si="38"/>
        <v>0</v>
      </c>
      <c r="L36" s="14">
        <f t="shared" si="39"/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2:43" x14ac:dyDescent="0.2">
      <c r="B37" s="5" t="s">
        <v>22</v>
      </c>
      <c r="C37" s="14">
        <f t="shared" si="30"/>
        <v>0</v>
      </c>
      <c r="D37" s="14">
        <f t="shared" si="31"/>
        <v>0</v>
      </c>
      <c r="E37" s="14">
        <f t="shared" si="32"/>
        <v>0</v>
      </c>
      <c r="F37" s="14">
        <f t="shared" si="33"/>
        <v>0</v>
      </c>
      <c r="G37" s="14">
        <f t="shared" si="34"/>
        <v>0</v>
      </c>
      <c r="H37" s="14">
        <f t="shared" si="35"/>
        <v>0</v>
      </c>
      <c r="I37" s="14">
        <f t="shared" si="36"/>
        <v>0</v>
      </c>
      <c r="J37" s="14">
        <f t="shared" si="37"/>
        <v>0</v>
      </c>
      <c r="K37" s="14">
        <f t="shared" si="38"/>
        <v>0</v>
      </c>
      <c r="L37" s="14">
        <f t="shared" si="39"/>
        <v>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2:43" x14ac:dyDescent="0.2">
      <c r="B38" s="6" t="s">
        <v>23</v>
      </c>
      <c r="C38" s="15">
        <f>SUM(C31:C37)</f>
        <v>0</v>
      </c>
      <c r="D38" s="15">
        <f t="shared" ref="D38" si="40">SUM(D31:D37)</f>
        <v>0</v>
      </c>
      <c r="E38" s="15">
        <f t="shared" ref="E38" si="41">SUM(E31:E37)</f>
        <v>0</v>
      </c>
      <c r="F38" s="15">
        <f t="shared" ref="F38" si="42">SUM(F31:F37)</f>
        <v>0</v>
      </c>
      <c r="G38" s="15">
        <f t="shared" ref="G38" si="43">SUM(G31:G37)</f>
        <v>0</v>
      </c>
      <c r="H38" s="15">
        <f t="shared" ref="H38" si="44">SUM(H31:H37)</f>
        <v>0</v>
      </c>
      <c r="I38" s="15">
        <f t="shared" ref="I38" si="45">SUM(I31:I37)</f>
        <v>0</v>
      </c>
      <c r="J38" s="15">
        <f t="shared" ref="J38" si="46">SUM(J31:J37)</f>
        <v>0</v>
      </c>
      <c r="K38" s="15">
        <f t="shared" ref="K38" si="47">SUM(K31:K37)</f>
        <v>0</v>
      </c>
      <c r="L38" s="15">
        <f t="shared" ref="L38" si="48">SUM(L31:L37)</f>
        <v>0</v>
      </c>
    </row>
    <row r="39" spans="2:43" ht="15" thickBot="1" x14ac:dyDescent="0.25">
      <c r="B39" s="7" t="str">
        <f ca="1">TEXT(DATEVALUE(B30&amp;" 1, "&amp;YEAR(TODAY())),"mmm.")&amp;" total: Regular hours"</f>
        <v>مارس. total: Regular hours</v>
      </c>
      <c r="C39" s="16">
        <f>SUMIF(C30:L30,"&lt;&gt;الوقت الإضافي",C38:L38)</f>
        <v>0</v>
      </c>
      <c r="D39" s="7" t="str">
        <f ca="1">TEXT(DATEVALUE(B30&amp;" 1, "&amp;YEAR(TODAY())),"mmm.")&amp;" total: الوقت الإضافي"</f>
        <v>مارس. total: الوقت الإضافي</v>
      </c>
      <c r="E39" s="8"/>
      <c r="F39" s="16">
        <f>SUMIF(C30:L30,"الوقت الإضافي",C38:L38)</f>
        <v>0</v>
      </c>
      <c r="G39" s="8" t="str">
        <f ca="1">TEXT(DATEVALUE(B30&amp;" 1, "&amp;YEAR(TODAY())),"mmm.")&amp;" total: hours"</f>
        <v>مارس. total: hours</v>
      </c>
      <c r="H39" s="8"/>
      <c r="I39" s="18">
        <f>C39+F39</f>
        <v>0</v>
      </c>
      <c r="J39" s="21" t="s">
        <v>1</v>
      </c>
      <c r="K39" s="19">
        <f>2000/26/8</f>
        <v>9.615384615384615</v>
      </c>
      <c r="L39" s="22" t="s">
        <v>0</v>
      </c>
      <c r="N39" t="s">
        <v>26</v>
      </c>
      <c r="P39" t="s">
        <v>11</v>
      </c>
      <c r="R39" t="s">
        <v>11</v>
      </c>
      <c r="T39" t="s">
        <v>26</v>
      </c>
      <c r="V39" t="s">
        <v>11</v>
      </c>
      <c r="X39" t="s">
        <v>11</v>
      </c>
      <c r="Z39" t="s">
        <v>26</v>
      </c>
      <c r="AB39" t="s">
        <v>11</v>
      </c>
      <c r="AD39" t="s">
        <v>11</v>
      </c>
      <c r="AF39" t="s">
        <v>26</v>
      </c>
      <c r="AH39" t="s">
        <v>11</v>
      </c>
      <c r="AJ39" t="s">
        <v>11</v>
      </c>
      <c r="AL39" t="s">
        <v>26</v>
      </c>
      <c r="AN39" t="s">
        <v>11</v>
      </c>
      <c r="AP39" t="s">
        <v>11</v>
      </c>
    </row>
    <row r="40" spans="2:43" x14ac:dyDescent="0.2">
      <c r="L40" s="20">
        <f>I39*K39*24</f>
        <v>0</v>
      </c>
      <c r="N40" s="12" t="s">
        <v>27</v>
      </c>
      <c r="O40" s="12" t="s">
        <v>28</v>
      </c>
      <c r="P40" s="12" t="s">
        <v>27</v>
      </c>
      <c r="Q40" s="12" t="s">
        <v>28</v>
      </c>
      <c r="R40" s="12" t="s">
        <v>27</v>
      </c>
      <c r="S40" s="12" t="s">
        <v>28</v>
      </c>
      <c r="T40" s="12" t="s">
        <v>27</v>
      </c>
      <c r="U40" s="12" t="s">
        <v>28</v>
      </c>
      <c r="V40" s="12" t="s">
        <v>27</v>
      </c>
      <c r="W40" s="12" t="s">
        <v>28</v>
      </c>
      <c r="X40" s="12" t="s">
        <v>27</v>
      </c>
      <c r="Y40" s="12" t="s">
        <v>28</v>
      </c>
      <c r="Z40" s="12" t="s">
        <v>27</v>
      </c>
      <c r="AA40" s="12" t="s">
        <v>28</v>
      </c>
      <c r="AB40" s="12" t="s">
        <v>27</v>
      </c>
      <c r="AC40" s="12" t="s">
        <v>28</v>
      </c>
      <c r="AD40" s="12" t="s">
        <v>27</v>
      </c>
      <c r="AE40" s="12" t="s">
        <v>28</v>
      </c>
      <c r="AF40" s="12" t="s">
        <v>27</v>
      </c>
      <c r="AG40" s="12" t="s">
        <v>28</v>
      </c>
      <c r="AH40" s="12" t="s">
        <v>27</v>
      </c>
      <c r="AI40" s="12" t="s">
        <v>28</v>
      </c>
      <c r="AJ40" s="12" t="s">
        <v>27</v>
      </c>
      <c r="AK40" s="12" t="s">
        <v>28</v>
      </c>
      <c r="AL40" s="12" t="s">
        <v>27</v>
      </c>
      <c r="AM40" s="12" t="s">
        <v>28</v>
      </c>
      <c r="AN40" s="12" t="s">
        <v>27</v>
      </c>
      <c r="AO40" s="12" t="s">
        <v>28</v>
      </c>
      <c r="AP40" s="12" t="s">
        <v>27</v>
      </c>
      <c r="AQ40" s="12" t="s">
        <v>28</v>
      </c>
    </row>
    <row r="41" spans="2:43" ht="16.5" x14ac:dyDescent="0.2">
      <c r="B41" s="9" t="s">
        <v>29</v>
      </c>
      <c r="C41" s="10"/>
      <c r="D41" s="10"/>
      <c r="E41" s="10"/>
      <c r="F41" s="10"/>
      <c r="G41" s="10"/>
      <c r="H41" s="10"/>
      <c r="I41" s="10"/>
      <c r="J41" s="10"/>
      <c r="K41" s="10"/>
      <c r="L41" s="11"/>
      <c r="N41" s="9" t="s">
        <v>29</v>
      </c>
      <c r="O41" s="10"/>
      <c r="P41" s="10"/>
      <c r="Q41" s="10"/>
      <c r="R41" s="10"/>
      <c r="S41" s="10"/>
      <c r="T41" s="10"/>
      <c r="U41" s="10"/>
      <c r="V41" s="10"/>
      <c r="W41" s="10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2:43" x14ac:dyDescent="0.2">
      <c r="B42" s="3" t="s">
        <v>36</v>
      </c>
      <c r="C42" s="3" t="s">
        <v>10</v>
      </c>
      <c r="D42" s="3" t="s">
        <v>11</v>
      </c>
      <c r="E42" s="3" t="s">
        <v>12</v>
      </c>
      <c r="F42" s="3" t="s">
        <v>11</v>
      </c>
      <c r="G42" s="3" t="s">
        <v>13</v>
      </c>
      <c r="H42" s="3" t="s">
        <v>11</v>
      </c>
      <c r="I42" s="3" t="s">
        <v>14</v>
      </c>
      <c r="J42" s="3" t="s">
        <v>11</v>
      </c>
      <c r="K42" s="3" t="s">
        <v>15</v>
      </c>
      <c r="L42" s="3" t="s">
        <v>11</v>
      </c>
      <c r="N42" s="24" t="s">
        <v>10</v>
      </c>
      <c r="O42" s="25"/>
      <c r="P42" s="25"/>
      <c r="Q42" s="25"/>
      <c r="R42" s="25"/>
      <c r="S42" s="25"/>
      <c r="T42" s="24" t="s">
        <v>12</v>
      </c>
      <c r="U42" s="25"/>
      <c r="V42" s="25"/>
      <c r="W42" s="25"/>
      <c r="X42" s="25"/>
      <c r="Y42" s="25"/>
      <c r="Z42" s="24" t="s">
        <v>13</v>
      </c>
      <c r="AA42" s="25"/>
      <c r="AB42" s="25"/>
      <c r="AC42" s="25"/>
      <c r="AD42" s="25"/>
      <c r="AE42" s="26"/>
      <c r="AF42" s="24" t="s">
        <v>14</v>
      </c>
      <c r="AG42" s="25"/>
      <c r="AH42" s="25"/>
      <c r="AI42" s="25"/>
      <c r="AJ42" s="25"/>
      <c r="AK42" s="26"/>
      <c r="AL42" s="24" t="s">
        <v>15</v>
      </c>
      <c r="AM42" s="25"/>
      <c r="AN42" s="25"/>
      <c r="AO42" s="25"/>
      <c r="AP42" s="25"/>
      <c r="AQ42" s="25"/>
    </row>
    <row r="43" spans="2:43" x14ac:dyDescent="0.2">
      <c r="B43" s="4" t="s">
        <v>16</v>
      </c>
      <c r="C43" s="14">
        <f>$O43-$N43</f>
        <v>0</v>
      </c>
      <c r="D43" s="14">
        <f>($Q43-$P43)+($S43-$R43)</f>
        <v>0</v>
      </c>
      <c r="E43" s="14">
        <f>$U43-$T43</f>
        <v>0</v>
      </c>
      <c r="F43" s="14">
        <f>($W43-$V43)+($Y43-$X43)</f>
        <v>0</v>
      </c>
      <c r="G43" s="14">
        <f>$AA43-$Z43</f>
        <v>0</v>
      </c>
      <c r="H43" s="14">
        <f>($AC43-$AB43)+($AE43-$AD43)</f>
        <v>0</v>
      </c>
      <c r="I43" s="14">
        <f>$AG43-$AF43</f>
        <v>0</v>
      </c>
      <c r="J43" s="14">
        <f>($AI43-$AH43)+($AK43-$AJ43)</f>
        <v>0</v>
      </c>
      <c r="K43" s="14">
        <f>$AM43-$AL43</f>
        <v>0</v>
      </c>
      <c r="L43" s="14">
        <f>($AO43-$AN43)+($AQ43-$AP43)</f>
        <v>0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</row>
    <row r="44" spans="2:43" x14ac:dyDescent="0.2">
      <c r="B44" s="4" t="s">
        <v>17</v>
      </c>
      <c r="C44" s="14">
        <f>$O44-$N44</f>
        <v>0</v>
      </c>
      <c r="D44" s="14">
        <f>($Q44-$P44)+($S44-$R44)</f>
        <v>0</v>
      </c>
      <c r="E44" s="14">
        <f>$U44-$T44</f>
        <v>0</v>
      </c>
      <c r="F44" s="14">
        <f>($W44-$V44)+($Y44-$X44)</f>
        <v>0</v>
      </c>
      <c r="G44" s="14">
        <f>$AA44-$Z44</f>
        <v>0</v>
      </c>
      <c r="H44" s="14">
        <f>($AC44-$AB44)+($AE44-$AD44)</f>
        <v>0</v>
      </c>
      <c r="I44" s="14">
        <f>$AG44-$AF44</f>
        <v>0</v>
      </c>
      <c r="J44" s="14">
        <f>($AI44-$AH44)+($AK44-$AJ44)</f>
        <v>0</v>
      </c>
      <c r="K44" s="14">
        <f>$AM44-$AL44</f>
        <v>0</v>
      </c>
      <c r="L44" s="14">
        <f>($AO44-$AN44)+($AQ44-$AP44)</f>
        <v>0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2:43" x14ac:dyDescent="0.2">
      <c r="B45" s="4" t="s">
        <v>18</v>
      </c>
      <c r="C45" s="14">
        <f>$O45-$N45</f>
        <v>0</v>
      </c>
      <c r="D45" s="14">
        <f>($Q45-$P45)+($S45-$R45)</f>
        <v>0</v>
      </c>
      <c r="E45" s="14">
        <f>$U45-$T45</f>
        <v>0</v>
      </c>
      <c r="F45" s="14">
        <f>($W45-$V45)+($Y45-$X45)</f>
        <v>0</v>
      </c>
      <c r="G45" s="14">
        <f>$AA45-$Z45</f>
        <v>0</v>
      </c>
      <c r="H45" s="14">
        <f>($AC45-$AB45)+($AE45-$AD45)</f>
        <v>0</v>
      </c>
      <c r="I45" s="14">
        <f>$AG45-$AF45</f>
        <v>0</v>
      </c>
      <c r="J45" s="14">
        <f>($AI45-$AH45)+($AK45-$AJ45)</f>
        <v>0</v>
      </c>
      <c r="K45" s="14">
        <f>$AM45-$AL45</f>
        <v>0</v>
      </c>
      <c r="L45" s="14">
        <f>($AO45-$AN45)+($AQ45-$AP45)</f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2:43" x14ac:dyDescent="0.2">
      <c r="B46" s="4" t="s">
        <v>19</v>
      </c>
      <c r="C46" s="14">
        <f t="shared" ref="C46:C49" si="49">$O46-$N46</f>
        <v>0</v>
      </c>
      <c r="D46" s="14">
        <f t="shared" ref="D46:D49" si="50">($Q46-$P46)+($S46-$R46)</f>
        <v>0</v>
      </c>
      <c r="E46" s="14">
        <f t="shared" ref="E46:E49" si="51">$U46-$T46</f>
        <v>0</v>
      </c>
      <c r="F46" s="14">
        <f t="shared" ref="F46:F49" si="52">($W46-$V46)+($Y46-$X46)</f>
        <v>0</v>
      </c>
      <c r="G46" s="14">
        <f t="shared" ref="G46:G49" si="53">$AA46-$Z46</f>
        <v>0</v>
      </c>
      <c r="H46" s="14">
        <f t="shared" ref="H46:H49" si="54">($AC46-$AB46)+($AE46-$AD46)</f>
        <v>0</v>
      </c>
      <c r="I46" s="14">
        <f t="shared" ref="I46:I49" si="55">$AG46-$AF46</f>
        <v>0</v>
      </c>
      <c r="J46" s="14">
        <f t="shared" ref="J46:J49" si="56">($AI46-$AH46)+($AK46-$AJ46)</f>
        <v>0</v>
      </c>
      <c r="K46" s="14">
        <f t="shared" ref="K46:K49" si="57">$AM46-$AL46</f>
        <v>0</v>
      </c>
      <c r="L46" s="14">
        <f t="shared" ref="L46:L49" si="58">($AO46-$AN46)+($AQ46-$AP46)</f>
        <v>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  <row r="47" spans="2:43" x14ac:dyDescent="0.2">
      <c r="B47" s="4" t="s">
        <v>20</v>
      </c>
      <c r="C47" s="14">
        <f t="shared" si="49"/>
        <v>0</v>
      </c>
      <c r="D47" s="14">
        <f t="shared" si="50"/>
        <v>0</v>
      </c>
      <c r="E47" s="14">
        <f t="shared" si="51"/>
        <v>0</v>
      </c>
      <c r="F47" s="14">
        <f t="shared" si="52"/>
        <v>0</v>
      </c>
      <c r="G47" s="14">
        <f t="shared" si="53"/>
        <v>0</v>
      </c>
      <c r="H47" s="14">
        <f t="shared" si="54"/>
        <v>0</v>
      </c>
      <c r="I47" s="14">
        <f t="shared" si="55"/>
        <v>0</v>
      </c>
      <c r="J47" s="14">
        <f t="shared" si="56"/>
        <v>0</v>
      </c>
      <c r="K47" s="14">
        <f t="shared" si="57"/>
        <v>0</v>
      </c>
      <c r="L47" s="14">
        <f t="shared" si="58"/>
        <v>0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</row>
    <row r="48" spans="2:43" x14ac:dyDescent="0.2">
      <c r="B48" s="4" t="s">
        <v>21</v>
      </c>
      <c r="C48" s="14">
        <f t="shared" si="49"/>
        <v>0</v>
      </c>
      <c r="D48" s="14">
        <f t="shared" si="50"/>
        <v>0</v>
      </c>
      <c r="E48" s="14">
        <f t="shared" si="51"/>
        <v>0</v>
      </c>
      <c r="F48" s="14">
        <f t="shared" si="52"/>
        <v>0</v>
      </c>
      <c r="G48" s="14">
        <f t="shared" si="53"/>
        <v>0</v>
      </c>
      <c r="H48" s="14">
        <f t="shared" si="54"/>
        <v>0</v>
      </c>
      <c r="I48" s="14">
        <f t="shared" si="55"/>
        <v>0</v>
      </c>
      <c r="J48" s="14">
        <f t="shared" si="56"/>
        <v>0</v>
      </c>
      <c r="K48" s="14">
        <f t="shared" si="57"/>
        <v>0</v>
      </c>
      <c r="L48" s="14">
        <f t="shared" si="58"/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</row>
    <row r="49" spans="2:43" x14ac:dyDescent="0.2">
      <c r="B49" s="5" t="s">
        <v>22</v>
      </c>
      <c r="C49" s="14">
        <f t="shared" si="49"/>
        <v>0</v>
      </c>
      <c r="D49" s="14">
        <f t="shared" si="50"/>
        <v>0</v>
      </c>
      <c r="E49" s="14">
        <f t="shared" si="51"/>
        <v>0</v>
      </c>
      <c r="F49" s="14">
        <f t="shared" si="52"/>
        <v>0</v>
      </c>
      <c r="G49" s="14">
        <f t="shared" si="53"/>
        <v>0</v>
      </c>
      <c r="H49" s="14">
        <f t="shared" si="54"/>
        <v>0</v>
      </c>
      <c r="I49" s="14">
        <f t="shared" si="55"/>
        <v>0</v>
      </c>
      <c r="J49" s="14">
        <f t="shared" si="56"/>
        <v>0</v>
      </c>
      <c r="K49" s="14">
        <f t="shared" si="57"/>
        <v>0</v>
      </c>
      <c r="L49" s="14">
        <f t="shared" si="58"/>
        <v>0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</row>
    <row r="50" spans="2:43" x14ac:dyDescent="0.2">
      <c r="B50" s="6" t="s">
        <v>23</v>
      </c>
      <c r="C50" s="15">
        <f>SUM(C43:C49)</f>
        <v>0</v>
      </c>
      <c r="D50" s="15">
        <f t="shared" ref="D50" si="59">SUM(D43:D49)</f>
        <v>0</v>
      </c>
      <c r="E50" s="15">
        <f t="shared" ref="E50" si="60">SUM(E43:E49)</f>
        <v>0</v>
      </c>
      <c r="F50" s="15">
        <f t="shared" ref="F50" si="61">SUM(F43:F49)</f>
        <v>0</v>
      </c>
      <c r="G50" s="15">
        <f t="shared" ref="G50" si="62">SUM(G43:G49)</f>
        <v>0</v>
      </c>
      <c r="H50" s="15">
        <f t="shared" ref="H50" si="63">SUM(H43:H49)</f>
        <v>0</v>
      </c>
      <c r="I50" s="15">
        <f t="shared" ref="I50" si="64">SUM(I43:I49)</f>
        <v>0</v>
      </c>
      <c r="J50" s="15">
        <f t="shared" ref="J50" si="65">SUM(J43:J49)</f>
        <v>0</v>
      </c>
      <c r="K50" s="15">
        <f t="shared" ref="K50" si="66">SUM(K43:K49)</f>
        <v>0</v>
      </c>
      <c r="L50" s="15">
        <f t="shared" ref="L50" si="67">SUM(L43:L49)</f>
        <v>0</v>
      </c>
      <c r="N50" t="s">
        <v>26</v>
      </c>
      <c r="P50" t="s">
        <v>11</v>
      </c>
      <c r="R50" t="s">
        <v>11</v>
      </c>
      <c r="T50" t="s">
        <v>26</v>
      </c>
      <c r="V50" t="s">
        <v>11</v>
      </c>
      <c r="X50" t="s">
        <v>11</v>
      </c>
      <c r="Z50" t="s">
        <v>26</v>
      </c>
      <c r="AB50" t="s">
        <v>11</v>
      </c>
      <c r="AD50" t="s">
        <v>11</v>
      </c>
      <c r="AF50" t="s">
        <v>26</v>
      </c>
      <c r="AH50" t="s">
        <v>11</v>
      </c>
      <c r="AJ50" t="s">
        <v>11</v>
      </c>
      <c r="AL50" t="s">
        <v>26</v>
      </c>
      <c r="AN50" t="s">
        <v>11</v>
      </c>
      <c r="AP50" t="s">
        <v>11</v>
      </c>
    </row>
    <row r="51" spans="2:43" ht="15" thickBot="1" x14ac:dyDescent="0.25">
      <c r="B51" s="7" t="str">
        <f ca="1">TEXT(DATEVALUE(B42&amp;" 1, "&amp;YEAR(TODAY())),"mmm.")&amp;" total: Regular hours"</f>
        <v>أبريل. total: Regular hours</v>
      </c>
      <c r="C51" s="16">
        <f>SUMIF(C42:L42,"&lt;&gt;الوقت الإضافي",C50:L50)</f>
        <v>0</v>
      </c>
      <c r="D51" s="7" t="str">
        <f ca="1">TEXT(DATEVALUE(B42&amp;" 1, "&amp;YEAR(TODAY())),"mmm.")&amp;" total: الوقت الإضافي"</f>
        <v>أبريل. total: الوقت الإضافي</v>
      </c>
      <c r="E51" s="8"/>
      <c r="F51" s="16">
        <f>SUMIF(C42:L42,"الوقت الإضافي",C50:L50)</f>
        <v>0</v>
      </c>
      <c r="G51" s="8" t="str">
        <f ca="1">TEXT(DATEVALUE(B42&amp;" 1, "&amp;YEAR(TODAY())),"mmm.")&amp;" total: hours"</f>
        <v>أبريل. total: hours</v>
      </c>
      <c r="H51" s="8"/>
      <c r="I51" s="18">
        <f>C51+F51</f>
        <v>0</v>
      </c>
      <c r="J51" s="21" t="s">
        <v>1</v>
      </c>
      <c r="K51" s="19">
        <f>2000/26/8</f>
        <v>9.615384615384615</v>
      </c>
      <c r="L51" s="22" t="s">
        <v>0</v>
      </c>
      <c r="N51" s="12" t="s">
        <v>27</v>
      </c>
      <c r="O51" s="12" t="s">
        <v>28</v>
      </c>
      <c r="P51" s="12" t="s">
        <v>27</v>
      </c>
      <c r="Q51" s="12" t="s">
        <v>28</v>
      </c>
      <c r="R51" s="12" t="s">
        <v>27</v>
      </c>
      <c r="S51" s="12" t="s">
        <v>28</v>
      </c>
      <c r="T51" s="12" t="s">
        <v>27</v>
      </c>
      <c r="U51" s="12" t="s">
        <v>28</v>
      </c>
      <c r="V51" s="12" t="s">
        <v>27</v>
      </c>
      <c r="W51" s="12" t="s">
        <v>28</v>
      </c>
      <c r="X51" s="12" t="s">
        <v>27</v>
      </c>
      <c r="Y51" s="12" t="s">
        <v>28</v>
      </c>
      <c r="Z51" s="12" t="s">
        <v>27</v>
      </c>
      <c r="AA51" s="12" t="s">
        <v>28</v>
      </c>
      <c r="AB51" s="12" t="s">
        <v>27</v>
      </c>
      <c r="AC51" s="12" t="s">
        <v>28</v>
      </c>
      <c r="AD51" s="12" t="s">
        <v>27</v>
      </c>
      <c r="AE51" s="12" t="s">
        <v>28</v>
      </c>
      <c r="AF51" s="12" t="s">
        <v>27</v>
      </c>
      <c r="AG51" s="12" t="s">
        <v>28</v>
      </c>
      <c r="AH51" s="12" t="s">
        <v>27</v>
      </c>
      <c r="AI51" s="12" t="s">
        <v>28</v>
      </c>
      <c r="AJ51" s="12" t="s">
        <v>27</v>
      </c>
      <c r="AK51" s="12" t="s">
        <v>28</v>
      </c>
      <c r="AL51" s="12" t="s">
        <v>27</v>
      </c>
      <c r="AM51" s="12" t="s">
        <v>28</v>
      </c>
      <c r="AN51" s="12" t="s">
        <v>27</v>
      </c>
      <c r="AO51" s="12" t="s">
        <v>28</v>
      </c>
      <c r="AP51" s="12" t="s">
        <v>27</v>
      </c>
      <c r="AQ51" s="12" t="s">
        <v>28</v>
      </c>
    </row>
    <row r="52" spans="2:43" ht="16.5" x14ac:dyDescent="0.2">
      <c r="L52" s="20">
        <f>I51*K51*24</f>
        <v>0</v>
      </c>
      <c r="N52" s="9" t="s">
        <v>29</v>
      </c>
      <c r="O52" s="10"/>
      <c r="P52" s="10"/>
      <c r="Q52" s="10"/>
      <c r="R52" s="10"/>
      <c r="S52" s="10"/>
      <c r="T52" s="10"/>
      <c r="U52" s="10"/>
      <c r="V52" s="10"/>
      <c r="W52" s="10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2:43" x14ac:dyDescent="0.2">
      <c r="B53" s="3" t="s">
        <v>37</v>
      </c>
      <c r="C53" s="3" t="s">
        <v>10</v>
      </c>
      <c r="D53" s="3" t="s">
        <v>11</v>
      </c>
      <c r="E53" s="3" t="s">
        <v>12</v>
      </c>
      <c r="F53" s="3" t="s">
        <v>11</v>
      </c>
      <c r="G53" s="3" t="s">
        <v>13</v>
      </c>
      <c r="H53" s="3" t="s">
        <v>11</v>
      </c>
      <c r="I53" s="3" t="s">
        <v>14</v>
      </c>
      <c r="J53" s="3" t="s">
        <v>11</v>
      </c>
      <c r="K53" s="3" t="s">
        <v>15</v>
      </c>
      <c r="L53" s="3" t="s">
        <v>11</v>
      </c>
      <c r="N53" s="24" t="s">
        <v>10</v>
      </c>
      <c r="O53" s="25"/>
      <c r="P53" s="25"/>
      <c r="Q53" s="25"/>
      <c r="R53" s="25"/>
      <c r="S53" s="25"/>
      <c r="T53" s="24" t="s">
        <v>12</v>
      </c>
      <c r="U53" s="25"/>
      <c r="V53" s="25"/>
      <c r="W53" s="25"/>
      <c r="X53" s="25"/>
      <c r="Y53" s="25"/>
      <c r="Z53" s="24" t="s">
        <v>13</v>
      </c>
      <c r="AA53" s="25"/>
      <c r="AB53" s="25"/>
      <c r="AC53" s="25"/>
      <c r="AD53" s="25"/>
      <c r="AE53" s="26"/>
      <c r="AF53" s="24" t="s">
        <v>14</v>
      </c>
      <c r="AG53" s="25"/>
      <c r="AH53" s="25"/>
      <c r="AI53" s="25"/>
      <c r="AJ53" s="25"/>
      <c r="AK53" s="26"/>
      <c r="AL53" s="24" t="s">
        <v>15</v>
      </c>
      <c r="AM53" s="25"/>
      <c r="AN53" s="25"/>
      <c r="AO53" s="25"/>
      <c r="AP53" s="25"/>
      <c r="AQ53" s="25"/>
    </row>
    <row r="54" spans="2:43" x14ac:dyDescent="0.2">
      <c r="B54" s="4" t="s">
        <v>16</v>
      </c>
      <c r="C54" s="14">
        <f>$O54-$N54</f>
        <v>0</v>
      </c>
      <c r="D54" s="14">
        <f>($Q54-$P54)+($S54-$R54)</f>
        <v>0</v>
      </c>
      <c r="E54" s="14">
        <f>$U54-$T54</f>
        <v>0</v>
      </c>
      <c r="F54" s="14">
        <f>($W54-$V54)+($Y54-$X54)</f>
        <v>0</v>
      </c>
      <c r="G54" s="14">
        <f>$AA54-$Z54</f>
        <v>0</v>
      </c>
      <c r="H54" s="14">
        <f>($AC54-$AB54)+($AE54-$AD54)</f>
        <v>0</v>
      </c>
      <c r="I54" s="14">
        <f>$AG54-$AF54</f>
        <v>0</v>
      </c>
      <c r="J54" s="14">
        <f>($AI54-$AH54)+($AK54-$AJ54)</f>
        <v>0</v>
      </c>
      <c r="K54" s="14">
        <f>$AM54-$AL54</f>
        <v>0</v>
      </c>
      <c r="L54" s="14">
        <f>($AO54-$AN54)+($AQ54-$AP54)</f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2:43" x14ac:dyDescent="0.2">
      <c r="B55" s="4" t="s">
        <v>17</v>
      </c>
      <c r="C55" s="14">
        <f>$O55-$N55</f>
        <v>0</v>
      </c>
      <c r="D55" s="14">
        <f>($Q55-$P55)+($S55-$R55)</f>
        <v>0</v>
      </c>
      <c r="E55" s="14">
        <f>$U55-$T55</f>
        <v>0</v>
      </c>
      <c r="F55" s="14">
        <f>($W55-$V55)+($Y55-$X55)</f>
        <v>0</v>
      </c>
      <c r="G55" s="14">
        <f>$AA55-$Z55</f>
        <v>0</v>
      </c>
      <c r="H55" s="14">
        <f>($AC55-$AB55)+($AE55-$AD55)</f>
        <v>0</v>
      </c>
      <c r="I55" s="14">
        <f>$AG55-$AF55</f>
        <v>0</v>
      </c>
      <c r="J55" s="14">
        <f>($AI55-$AH55)+($AK55-$AJ55)</f>
        <v>0</v>
      </c>
      <c r="K55" s="14">
        <f>$AM55-$AL55</f>
        <v>0</v>
      </c>
      <c r="L55" s="14">
        <f>($AO55-$AN55)+($AQ55-$AP55)</f>
        <v>0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2:43" x14ac:dyDescent="0.2">
      <c r="B56" s="4" t="s">
        <v>18</v>
      </c>
      <c r="C56" s="14">
        <f>$O56-$N56</f>
        <v>0</v>
      </c>
      <c r="D56" s="14">
        <f>($Q56-$P56)+($S56-$R56)</f>
        <v>0</v>
      </c>
      <c r="E56" s="14">
        <f>$U56-$T56</f>
        <v>0</v>
      </c>
      <c r="F56" s="14">
        <f>($W56-$V56)+($Y56-$X56)</f>
        <v>0</v>
      </c>
      <c r="G56" s="14">
        <f>$AA56-$Z56</f>
        <v>0</v>
      </c>
      <c r="H56" s="14">
        <f>($AC56-$AB56)+($AE56-$AD56)</f>
        <v>0</v>
      </c>
      <c r="I56" s="14">
        <f>$AG56-$AF56</f>
        <v>0</v>
      </c>
      <c r="J56" s="14">
        <f>($AI56-$AH56)+($AK56-$AJ56)</f>
        <v>0</v>
      </c>
      <c r="K56" s="14">
        <f>$AM56-$AL56</f>
        <v>0</v>
      </c>
      <c r="L56" s="14">
        <f>($AO56-$AN56)+($AQ56-$AP56)</f>
        <v>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</row>
    <row r="57" spans="2:43" x14ac:dyDescent="0.2">
      <c r="B57" s="4" t="s">
        <v>19</v>
      </c>
      <c r="C57" s="14">
        <f t="shared" ref="C57:C60" si="68">$O57-$N57</f>
        <v>0</v>
      </c>
      <c r="D57" s="14">
        <f t="shared" ref="D57:D60" si="69">($Q57-$P57)+($S57-$R57)</f>
        <v>0</v>
      </c>
      <c r="E57" s="14">
        <f t="shared" ref="E57:E60" si="70">$U57-$T57</f>
        <v>0</v>
      </c>
      <c r="F57" s="14">
        <f t="shared" ref="F57:F60" si="71">($W57-$V57)+($Y57-$X57)</f>
        <v>0</v>
      </c>
      <c r="G57" s="14">
        <f t="shared" ref="G57:G60" si="72">$AA57-$Z57</f>
        <v>0</v>
      </c>
      <c r="H57" s="14">
        <f t="shared" ref="H57:H60" si="73">($AC57-$AB57)+($AE57-$AD57)</f>
        <v>0</v>
      </c>
      <c r="I57" s="14">
        <f t="shared" ref="I57:I60" si="74">$AG57-$AF57</f>
        <v>0</v>
      </c>
      <c r="J57" s="14">
        <f t="shared" ref="J57:J60" si="75">($AI57-$AH57)+($AK57-$AJ57)</f>
        <v>0</v>
      </c>
      <c r="K57" s="14">
        <f t="shared" ref="K57:K60" si="76">$AM57-$AL57</f>
        <v>0</v>
      </c>
      <c r="L57" s="14">
        <f t="shared" ref="L57:L60" si="77">($AO57-$AN57)+($AQ57-$AP57)</f>
        <v>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</row>
    <row r="58" spans="2:43" x14ac:dyDescent="0.2">
      <c r="B58" s="4" t="s">
        <v>20</v>
      </c>
      <c r="C58" s="14">
        <f t="shared" si="68"/>
        <v>0</v>
      </c>
      <c r="D58" s="14">
        <f t="shared" si="69"/>
        <v>0</v>
      </c>
      <c r="E58" s="14">
        <f t="shared" si="70"/>
        <v>0</v>
      </c>
      <c r="F58" s="14">
        <f t="shared" si="71"/>
        <v>0</v>
      </c>
      <c r="G58" s="14">
        <f t="shared" si="72"/>
        <v>0</v>
      </c>
      <c r="H58" s="14">
        <f t="shared" si="73"/>
        <v>0</v>
      </c>
      <c r="I58" s="14">
        <f t="shared" si="74"/>
        <v>0</v>
      </c>
      <c r="J58" s="14">
        <f t="shared" si="75"/>
        <v>0</v>
      </c>
      <c r="K58" s="14">
        <f t="shared" si="76"/>
        <v>0</v>
      </c>
      <c r="L58" s="14">
        <f t="shared" si="77"/>
        <v>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</row>
    <row r="59" spans="2:43" x14ac:dyDescent="0.2">
      <c r="B59" s="4" t="s">
        <v>21</v>
      </c>
      <c r="C59" s="14">
        <f t="shared" si="68"/>
        <v>0</v>
      </c>
      <c r="D59" s="14">
        <f t="shared" si="69"/>
        <v>0</v>
      </c>
      <c r="E59" s="14">
        <f t="shared" si="70"/>
        <v>0</v>
      </c>
      <c r="F59" s="14">
        <f t="shared" si="71"/>
        <v>0</v>
      </c>
      <c r="G59" s="14">
        <f t="shared" si="72"/>
        <v>0</v>
      </c>
      <c r="H59" s="14">
        <f t="shared" si="73"/>
        <v>0</v>
      </c>
      <c r="I59" s="14">
        <f t="shared" si="74"/>
        <v>0</v>
      </c>
      <c r="J59" s="14">
        <f t="shared" si="75"/>
        <v>0</v>
      </c>
      <c r="K59" s="14">
        <f t="shared" si="76"/>
        <v>0</v>
      </c>
      <c r="L59" s="14">
        <f t="shared" si="77"/>
        <v>0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</row>
    <row r="60" spans="2:43" x14ac:dyDescent="0.2">
      <c r="B60" s="5" t="s">
        <v>22</v>
      </c>
      <c r="C60" s="14">
        <f t="shared" si="68"/>
        <v>0</v>
      </c>
      <c r="D60" s="14">
        <f t="shared" si="69"/>
        <v>0</v>
      </c>
      <c r="E60" s="14">
        <f t="shared" si="70"/>
        <v>0</v>
      </c>
      <c r="F60" s="14">
        <f t="shared" si="71"/>
        <v>0</v>
      </c>
      <c r="G60" s="14">
        <f t="shared" si="72"/>
        <v>0</v>
      </c>
      <c r="H60" s="14">
        <f t="shared" si="73"/>
        <v>0</v>
      </c>
      <c r="I60" s="14">
        <f t="shared" si="74"/>
        <v>0</v>
      </c>
      <c r="J60" s="14">
        <f t="shared" si="75"/>
        <v>0</v>
      </c>
      <c r="K60" s="14">
        <f t="shared" si="76"/>
        <v>0</v>
      </c>
      <c r="L60" s="14">
        <f t="shared" si="77"/>
        <v>0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</row>
    <row r="61" spans="2:43" x14ac:dyDescent="0.2">
      <c r="B61" s="6" t="s">
        <v>23</v>
      </c>
      <c r="C61" s="15">
        <f>SUM(C54:C60)</f>
        <v>0</v>
      </c>
      <c r="D61" s="15">
        <f t="shared" ref="D61" si="78">SUM(D54:D60)</f>
        <v>0</v>
      </c>
      <c r="E61" s="15">
        <f t="shared" ref="E61" si="79">SUM(E54:E60)</f>
        <v>0</v>
      </c>
      <c r="F61" s="15">
        <f t="shared" ref="F61" si="80">SUM(F54:F60)</f>
        <v>0</v>
      </c>
      <c r="G61" s="15">
        <f t="shared" ref="G61" si="81">SUM(G54:G60)</f>
        <v>0</v>
      </c>
      <c r="H61" s="15">
        <f t="shared" ref="H61" si="82">SUM(H54:H60)</f>
        <v>0</v>
      </c>
      <c r="I61" s="15">
        <f t="shared" ref="I61" si="83">SUM(I54:I60)</f>
        <v>0</v>
      </c>
      <c r="J61" s="15">
        <f t="shared" ref="J61" si="84">SUM(J54:J60)</f>
        <v>0</v>
      </c>
      <c r="K61" s="15">
        <f t="shared" ref="K61" si="85">SUM(K54:K60)</f>
        <v>0</v>
      </c>
      <c r="L61" s="15">
        <f t="shared" ref="L61" si="86">SUM(L54:L60)</f>
        <v>0</v>
      </c>
      <c r="N61" t="s">
        <v>26</v>
      </c>
      <c r="P61" t="s">
        <v>11</v>
      </c>
      <c r="R61" t="s">
        <v>11</v>
      </c>
      <c r="T61" t="s">
        <v>26</v>
      </c>
      <c r="V61" t="s">
        <v>11</v>
      </c>
      <c r="X61" t="s">
        <v>11</v>
      </c>
      <c r="Z61" t="s">
        <v>26</v>
      </c>
      <c r="AB61" t="s">
        <v>11</v>
      </c>
      <c r="AD61" t="s">
        <v>11</v>
      </c>
      <c r="AF61" t="s">
        <v>26</v>
      </c>
      <c r="AH61" t="s">
        <v>11</v>
      </c>
      <c r="AJ61" t="s">
        <v>11</v>
      </c>
      <c r="AL61" t="s">
        <v>26</v>
      </c>
      <c r="AN61" t="s">
        <v>11</v>
      </c>
      <c r="AP61" t="s">
        <v>11</v>
      </c>
    </row>
    <row r="62" spans="2:43" ht="15" thickBot="1" x14ac:dyDescent="0.25">
      <c r="B62" s="7" t="str">
        <f ca="1">TEXT(DATEVALUE(B53&amp;" 1, "&amp;YEAR(TODAY())),"mmm.")&amp;" total: Regular hours"</f>
        <v>مايو. total: Regular hours</v>
      </c>
      <c r="C62" s="16">
        <f>SUMIF(C53:L53,"&lt;&gt;الوقت الإضافي",C61:L61)</f>
        <v>0</v>
      </c>
      <c r="D62" s="7" t="str">
        <f ca="1">TEXT(DATEVALUE(B53&amp;" 1, "&amp;YEAR(TODAY())),"mmm.")&amp;" total: الوقت الإضافي"</f>
        <v>مايو. total: الوقت الإضافي</v>
      </c>
      <c r="E62" s="8"/>
      <c r="F62" s="16">
        <f>SUMIF(C53:L53,"الوقت الإضافي",C61:L61)</f>
        <v>0</v>
      </c>
      <c r="G62" s="8" t="str">
        <f ca="1">TEXT(DATEVALUE(B53&amp;" 1, "&amp;YEAR(TODAY())),"mmm.")&amp;" total: hours"</f>
        <v>مايو. total: hours</v>
      </c>
      <c r="H62" s="8"/>
      <c r="I62" s="18">
        <f>C62+F62</f>
        <v>0</v>
      </c>
      <c r="J62" s="21" t="s">
        <v>1</v>
      </c>
      <c r="K62" s="19">
        <f>2000/26/8</f>
        <v>9.615384615384615</v>
      </c>
      <c r="L62" s="22" t="s">
        <v>0</v>
      </c>
      <c r="N62" s="12" t="s">
        <v>27</v>
      </c>
      <c r="O62" s="12" t="s">
        <v>28</v>
      </c>
      <c r="P62" s="12" t="s">
        <v>27</v>
      </c>
      <c r="Q62" s="12" t="s">
        <v>28</v>
      </c>
      <c r="R62" s="12" t="s">
        <v>27</v>
      </c>
      <c r="S62" s="12" t="s">
        <v>28</v>
      </c>
      <c r="T62" s="12" t="s">
        <v>27</v>
      </c>
      <c r="U62" s="12" t="s">
        <v>28</v>
      </c>
      <c r="V62" s="12" t="s">
        <v>27</v>
      </c>
      <c r="W62" s="12" t="s">
        <v>28</v>
      </c>
      <c r="X62" s="12" t="s">
        <v>27</v>
      </c>
      <c r="Y62" s="12" t="s">
        <v>28</v>
      </c>
      <c r="Z62" s="12" t="s">
        <v>27</v>
      </c>
      <c r="AA62" s="12" t="s">
        <v>28</v>
      </c>
      <c r="AB62" s="12" t="s">
        <v>27</v>
      </c>
      <c r="AC62" s="12" t="s">
        <v>28</v>
      </c>
      <c r="AD62" s="12" t="s">
        <v>27</v>
      </c>
      <c r="AE62" s="12" t="s">
        <v>28</v>
      </c>
      <c r="AF62" s="12" t="s">
        <v>27</v>
      </c>
      <c r="AG62" s="12" t="s">
        <v>28</v>
      </c>
      <c r="AH62" s="12" t="s">
        <v>27</v>
      </c>
      <c r="AI62" s="12" t="s">
        <v>28</v>
      </c>
      <c r="AJ62" s="12" t="s">
        <v>27</v>
      </c>
      <c r="AK62" s="12" t="s">
        <v>28</v>
      </c>
      <c r="AL62" s="12" t="s">
        <v>27</v>
      </c>
      <c r="AM62" s="12" t="s">
        <v>28</v>
      </c>
      <c r="AN62" s="12" t="s">
        <v>27</v>
      </c>
      <c r="AO62" s="12" t="s">
        <v>28</v>
      </c>
      <c r="AP62" s="12" t="s">
        <v>27</v>
      </c>
      <c r="AQ62" s="12" t="s">
        <v>28</v>
      </c>
    </row>
    <row r="63" spans="2:43" ht="16.5" x14ac:dyDescent="0.2">
      <c r="L63" s="20">
        <f>I62*K62*24</f>
        <v>0</v>
      </c>
      <c r="N63" s="9" t="s">
        <v>29</v>
      </c>
      <c r="O63" s="10"/>
      <c r="P63" s="10"/>
      <c r="Q63" s="10"/>
      <c r="R63" s="10"/>
      <c r="S63" s="10"/>
      <c r="T63" s="10"/>
      <c r="U63" s="10"/>
      <c r="V63" s="10"/>
      <c r="W63" s="10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2:43" x14ac:dyDescent="0.2">
      <c r="B64" s="3" t="s">
        <v>38</v>
      </c>
      <c r="C64" s="3" t="s">
        <v>10</v>
      </c>
      <c r="D64" s="3" t="s">
        <v>11</v>
      </c>
      <c r="E64" s="3" t="s">
        <v>12</v>
      </c>
      <c r="F64" s="3" t="s">
        <v>11</v>
      </c>
      <c r="G64" s="3" t="s">
        <v>13</v>
      </c>
      <c r="H64" s="3" t="s">
        <v>11</v>
      </c>
      <c r="I64" s="3" t="s">
        <v>14</v>
      </c>
      <c r="J64" s="3" t="s">
        <v>11</v>
      </c>
      <c r="K64" s="3" t="s">
        <v>15</v>
      </c>
      <c r="L64" s="3" t="s">
        <v>11</v>
      </c>
      <c r="N64" s="24" t="s">
        <v>10</v>
      </c>
      <c r="O64" s="25"/>
      <c r="P64" s="25"/>
      <c r="Q64" s="25"/>
      <c r="R64" s="25"/>
      <c r="S64" s="25"/>
      <c r="T64" s="24" t="s">
        <v>12</v>
      </c>
      <c r="U64" s="25"/>
      <c r="V64" s="25"/>
      <c r="W64" s="25"/>
      <c r="X64" s="25"/>
      <c r="Y64" s="25"/>
      <c r="Z64" s="24" t="s">
        <v>13</v>
      </c>
      <c r="AA64" s="25"/>
      <c r="AB64" s="25"/>
      <c r="AC64" s="25"/>
      <c r="AD64" s="25"/>
      <c r="AE64" s="26"/>
      <c r="AF64" s="24" t="s">
        <v>14</v>
      </c>
      <c r="AG64" s="25"/>
      <c r="AH64" s="25"/>
      <c r="AI64" s="25"/>
      <c r="AJ64" s="25"/>
      <c r="AK64" s="26"/>
      <c r="AL64" s="24" t="s">
        <v>15</v>
      </c>
      <c r="AM64" s="25"/>
      <c r="AN64" s="25"/>
      <c r="AO64" s="25"/>
      <c r="AP64" s="25"/>
      <c r="AQ64" s="25"/>
    </row>
    <row r="65" spans="2:43" x14ac:dyDescent="0.2">
      <c r="B65" s="4" t="s">
        <v>16</v>
      </c>
      <c r="C65" s="14">
        <f>$O65-$N65</f>
        <v>0</v>
      </c>
      <c r="D65" s="14">
        <f>($Q65-$P65)+($S65-$R65)</f>
        <v>0</v>
      </c>
      <c r="E65" s="14">
        <f>$U65-$T65</f>
        <v>0</v>
      </c>
      <c r="F65" s="14">
        <f>($W65-$V65)+($Y65-$X65)</f>
        <v>0</v>
      </c>
      <c r="G65" s="14">
        <f>$AA65-$Z65</f>
        <v>0</v>
      </c>
      <c r="H65" s="14">
        <f>($AC65-$AB65)+($AE65-$AD65)</f>
        <v>0</v>
      </c>
      <c r="I65" s="14">
        <f>$AG65-$AF65</f>
        <v>0</v>
      </c>
      <c r="J65" s="14">
        <f>($AI65-$AH65)+($AK65-$AJ65)</f>
        <v>0</v>
      </c>
      <c r="K65" s="14">
        <f>$AM65-$AL65</f>
        <v>0</v>
      </c>
      <c r="L65" s="14">
        <f>($AO65-$AN65)+($AQ65-$AP65)</f>
        <v>0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</row>
    <row r="66" spans="2:43" x14ac:dyDescent="0.2">
      <c r="B66" s="4" t="s">
        <v>17</v>
      </c>
      <c r="C66" s="14">
        <f>$O66-$N66</f>
        <v>0</v>
      </c>
      <c r="D66" s="14">
        <f>($Q66-$P66)+($S66-$R66)</f>
        <v>0</v>
      </c>
      <c r="E66" s="14">
        <f>$U66-$T66</f>
        <v>0</v>
      </c>
      <c r="F66" s="14">
        <f>($W66-$V66)+($Y66-$X66)</f>
        <v>0</v>
      </c>
      <c r="G66" s="14">
        <f>$AA66-$Z66</f>
        <v>0</v>
      </c>
      <c r="H66" s="14">
        <f>($AC66-$AB66)+($AE66-$AD66)</f>
        <v>0</v>
      </c>
      <c r="I66" s="14">
        <f>$AG66-$AF66</f>
        <v>0</v>
      </c>
      <c r="J66" s="14">
        <f>($AI66-$AH66)+($AK66-$AJ66)</f>
        <v>0</v>
      </c>
      <c r="K66" s="14">
        <f>$AM66-$AL66</f>
        <v>0</v>
      </c>
      <c r="L66" s="14">
        <f>($AO66-$AN66)+($AQ66-$AP66)</f>
        <v>0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</row>
    <row r="67" spans="2:43" x14ac:dyDescent="0.2">
      <c r="B67" s="4" t="s">
        <v>18</v>
      </c>
      <c r="C67" s="14">
        <f>$O67-$N67</f>
        <v>0</v>
      </c>
      <c r="D67" s="14">
        <f>($Q67-$P67)+($S67-$R67)</f>
        <v>0</v>
      </c>
      <c r="E67" s="14">
        <f>$U67-$T67</f>
        <v>0</v>
      </c>
      <c r="F67" s="14">
        <f>($W67-$V67)+($Y67-$X67)</f>
        <v>0</v>
      </c>
      <c r="G67" s="14">
        <f>$AA67-$Z67</f>
        <v>0</v>
      </c>
      <c r="H67" s="14">
        <f>($AC67-$AB67)+($AE67-$AD67)</f>
        <v>0</v>
      </c>
      <c r="I67" s="14">
        <f>$AG67-$AF67</f>
        <v>0</v>
      </c>
      <c r="J67" s="14">
        <f>($AI67-$AH67)+($AK67-$AJ67)</f>
        <v>0</v>
      </c>
      <c r="K67" s="14">
        <f>$AM67-$AL67</f>
        <v>0</v>
      </c>
      <c r="L67" s="14">
        <f>($AO67-$AN67)+($AQ67-$AP67)</f>
        <v>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</row>
    <row r="68" spans="2:43" x14ac:dyDescent="0.2">
      <c r="B68" s="4" t="s">
        <v>19</v>
      </c>
      <c r="C68" s="14">
        <f t="shared" ref="C68:C71" si="87">$O68-$N68</f>
        <v>0</v>
      </c>
      <c r="D68" s="14">
        <f t="shared" ref="D68:D71" si="88">($Q68-$P68)+($S68-$R68)</f>
        <v>0</v>
      </c>
      <c r="E68" s="14">
        <f t="shared" ref="E68:E71" si="89">$U68-$T68</f>
        <v>0</v>
      </c>
      <c r="F68" s="14">
        <f t="shared" ref="F68:F71" si="90">($W68-$V68)+($Y68-$X68)</f>
        <v>0</v>
      </c>
      <c r="G68" s="14">
        <f t="shared" ref="G68:G71" si="91">$AA68-$Z68</f>
        <v>0</v>
      </c>
      <c r="H68" s="14">
        <f t="shared" ref="H68:H71" si="92">($AC68-$AB68)+($AE68-$AD68)</f>
        <v>0</v>
      </c>
      <c r="I68" s="14">
        <f t="shared" ref="I68:I71" si="93">$AG68-$AF68</f>
        <v>0</v>
      </c>
      <c r="J68" s="14">
        <f t="shared" ref="J68:J71" si="94">($AI68-$AH68)+($AK68-$AJ68)</f>
        <v>0</v>
      </c>
      <c r="K68" s="14">
        <f t="shared" ref="K68:K71" si="95">$AM68-$AL68</f>
        <v>0</v>
      </c>
      <c r="L68" s="14">
        <f t="shared" ref="L68:L71" si="96">($AO68-$AN68)+($AQ68-$AP68)</f>
        <v>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</row>
    <row r="69" spans="2:43" x14ac:dyDescent="0.2">
      <c r="B69" s="4" t="s">
        <v>20</v>
      </c>
      <c r="C69" s="14">
        <f t="shared" si="87"/>
        <v>0</v>
      </c>
      <c r="D69" s="14">
        <f t="shared" si="88"/>
        <v>0</v>
      </c>
      <c r="E69" s="14">
        <f t="shared" si="89"/>
        <v>0</v>
      </c>
      <c r="F69" s="14">
        <f t="shared" si="90"/>
        <v>0</v>
      </c>
      <c r="G69" s="14">
        <f t="shared" si="91"/>
        <v>0</v>
      </c>
      <c r="H69" s="14">
        <f t="shared" si="92"/>
        <v>0</v>
      </c>
      <c r="I69" s="14">
        <f t="shared" si="93"/>
        <v>0</v>
      </c>
      <c r="J69" s="14">
        <f t="shared" si="94"/>
        <v>0</v>
      </c>
      <c r="K69" s="14">
        <f t="shared" si="95"/>
        <v>0</v>
      </c>
      <c r="L69" s="14">
        <f t="shared" si="96"/>
        <v>0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</row>
    <row r="70" spans="2:43" x14ac:dyDescent="0.2">
      <c r="B70" s="4" t="s">
        <v>21</v>
      </c>
      <c r="C70" s="14">
        <f t="shared" si="87"/>
        <v>0</v>
      </c>
      <c r="D70" s="14">
        <f t="shared" si="88"/>
        <v>0</v>
      </c>
      <c r="E70" s="14">
        <f t="shared" si="89"/>
        <v>0</v>
      </c>
      <c r="F70" s="14">
        <f t="shared" si="90"/>
        <v>0</v>
      </c>
      <c r="G70" s="14">
        <f t="shared" si="91"/>
        <v>0</v>
      </c>
      <c r="H70" s="14">
        <f t="shared" si="92"/>
        <v>0</v>
      </c>
      <c r="I70" s="14">
        <f t="shared" si="93"/>
        <v>0</v>
      </c>
      <c r="J70" s="14">
        <f t="shared" si="94"/>
        <v>0</v>
      </c>
      <c r="K70" s="14">
        <f t="shared" si="95"/>
        <v>0</v>
      </c>
      <c r="L70" s="14">
        <f t="shared" si="96"/>
        <v>0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</row>
    <row r="71" spans="2:43" x14ac:dyDescent="0.2">
      <c r="B71" s="5" t="s">
        <v>22</v>
      </c>
      <c r="C71" s="14">
        <f t="shared" si="87"/>
        <v>0</v>
      </c>
      <c r="D71" s="14">
        <f t="shared" si="88"/>
        <v>0</v>
      </c>
      <c r="E71" s="14">
        <f t="shared" si="89"/>
        <v>0</v>
      </c>
      <c r="F71" s="14">
        <f t="shared" si="90"/>
        <v>0</v>
      </c>
      <c r="G71" s="14">
        <f t="shared" si="91"/>
        <v>0</v>
      </c>
      <c r="H71" s="14">
        <f t="shared" si="92"/>
        <v>0</v>
      </c>
      <c r="I71" s="14">
        <f t="shared" si="93"/>
        <v>0</v>
      </c>
      <c r="J71" s="14">
        <f t="shared" si="94"/>
        <v>0</v>
      </c>
      <c r="K71" s="14">
        <f t="shared" si="95"/>
        <v>0</v>
      </c>
      <c r="L71" s="14">
        <f t="shared" si="96"/>
        <v>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</row>
    <row r="72" spans="2:43" x14ac:dyDescent="0.2">
      <c r="B72" s="6" t="s">
        <v>23</v>
      </c>
      <c r="C72" s="15">
        <f>SUM(C65:C71)</f>
        <v>0</v>
      </c>
      <c r="D72" s="15">
        <f t="shared" ref="D72" si="97">SUM(D65:D71)</f>
        <v>0</v>
      </c>
      <c r="E72" s="15">
        <f t="shared" ref="E72" si="98">SUM(E65:E71)</f>
        <v>0</v>
      </c>
      <c r="F72" s="15">
        <f t="shared" ref="F72" si="99">SUM(F65:F71)</f>
        <v>0</v>
      </c>
      <c r="G72" s="15">
        <f t="shared" ref="G72" si="100">SUM(G65:G71)</f>
        <v>0</v>
      </c>
      <c r="H72" s="15">
        <f t="shared" ref="H72" si="101">SUM(H65:H71)</f>
        <v>0</v>
      </c>
      <c r="I72" s="15">
        <f t="shared" ref="I72" si="102">SUM(I65:I71)</f>
        <v>0</v>
      </c>
      <c r="J72" s="15">
        <f t="shared" ref="J72" si="103">SUM(J65:J71)</f>
        <v>0</v>
      </c>
      <c r="K72" s="15">
        <f t="shared" ref="K72" si="104">SUM(K65:K71)</f>
        <v>0</v>
      </c>
      <c r="L72" s="15">
        <f t="shared" ref="L72" si="105">SUM(L65:L71)</f>
        <v>0</v>
      </c>
    </row>
    <row r="73" spans="2:43" ht="15" thickBot="1" x14ac:dyDescent="0.25">
      <c r="B73" s="7" t="str">
        <f ca="1">TEXT(DATEVALUE(B64&amp;" 1, "&amp;YEAR(TODAY())),"mmm.")&amp;" total: Regular hours"</f>
        <v>يونيو. total: Regular hours</v>
      </c>
      <c r="C73" s="16">
        <f>SUMIF(C64:L64,"&lt;&gt;الوقت الإضافي",C72:L72)</f>
        <v>0</v>
      </c>
      <c r="D73" s="7" t="str">
        <f ca="1">TEXT(DATEVALUE(B64&amp;" 1, "&amp;YEAR(TODAY())),"mmm.")&amp;" total: الوقت الإضافي"</f>
        <v>يونيو. total: الوقت الإضافي</v>
      </c>
      <c r="E73" s="8"/>
      <c r="F73" s="16">
        <f>SUMIF(C64:L64,"الوقت الإضافي",C72:L72)</f>
        <v>0</v>
      </c>
      <c r="G73" s="8" t="str">
        <f ca="1">TEXT(DATEVALUE(B64&amp;" 1, "&amp;YEAR(TODAY())),"mmm.")&amp;" total: hours"</f>
        <v>يونيو. total: hours</v>
      </c>
      <c r="H73" s="8"/>
      <c r="I73" s="18">
        <f>C73+F73</f>
        <v>0</v>
      </c>
      <c r="J73" s="21" t="s">
        <v>1</v>
      </c>
      <c r="K73" s="19">
        <f>2000/26/8</f>
        <v>9.615384615384615</v>
      </c>
      <c r="L73" s="22" t="s">
        <v>0</v>
      </c>
      <c r="N73" t="s">
        <v>26</v>
      </c>
      <c r="P73" t="s">
        <v>11</v>
      </c>
      <c r="R73" t="s">
        <v>11</v>
      </c>
      <c r="T73" t="s">
        <v>26</v>
      </c>
      <c r="V73" t="s">
        <v>11</v>
      </c>
      <c r="X73" t="s">
        <v>11</v>
      </c>
      <c r="Z73" t="s">
        <v>26</v>
      </c>
      <c r="AB73" t="s">
        <v>11</v>
      </c>
      <c r="AD73" t="s">
        <v>11</v>
      </c>
      <c r="AF73" t="s">
        <v>26</v>
      </c>
      <c r="AH73" t="s">
        <v>11</v>
      </c>
      <c r="AJ73" t="s">
        <v>11</v>
      </c>
      <c r="AL73" t="s">
        <v>26</v>
      </c>
      <c r="AN73" t="s">
        <v>11</v>
      </c>
      <c r="AP73" t="s">
        <v>11</v>
      </c>
    </row>
    <row r="74" spans="2:43" x14ac:dyDescent="0.2">
      <c r="L74" s="20">
        <f>I73*K73*24</f>
        <v>0</v>
      </c>
      <c r="N74" s="12" t="s">
        <v>27</v>
      </c>
      <c r="O74" s="12" t="s">
        <v>28</v>
      </c>
      <c r="P74" s="12" t="s">
        <v>27</v>
      </c>
      <c r="Q74" s="12" t="s">
        <v>28</v>
      </c>
      <c r="R74" s="12" t="s">
        <v>27</v>
      </c>
      <c r="S74" s="12" t="s">
        <v>28</v>
      </c>
      <c r="T74" s="12" t="s">
        <v>27</v>
      </c>
      <c r="U74" s="12" t="s">
        <v>28</v>
      </c>
      <c r="V74" s="12" t="s">
        <v>27</v>
      </c>
      <c r="W74" s="12" t="s">
        <v>28</v>
      </c>
      <c r="X74" s="12" t="s">
        <v>27</v>
      </c>
      <c r="Y74" s="12" t="s">
        <v>28</v>
      </c>
      <c r="Z74" s="12" t="s">
        <v>27</v>
      </c>
      <c r="AA74" s="12" t="s">
        <v>28</v>
      </c>
      <c r="AB74" s="12" t="s">
        <v>27</v>
      </c>
      <c r="AC74" s="12" t="s">
        <v>28</v>
      </c>
      <c r="AD74" s="12" t="s">
        <v>27</v>
      </c>
      <c r="AE74" s="12" t="s">
        <v>28</v>
      </c>
      <c r="AF74" s="12" t="s">
        <v>27</v>
      </c>
      <c r="AG74" s="12" t="s">
        <v>28</v>
      </c>
      <c r="AH74" s="12" t="s">
        <v>27</v>
      </c>
      <c r="AI74" s="12" t="s">
        <v>28</v>
      </c>
      <c r="AJ74" s="12" t="s">
        <v>27</v>
      </c>
      <c r="AK74" s="12" t="s">
        <v>28</v>
      </c>
      <c r="AL74" s="12" t="s">
        <v>27</v>
      </c>
      <c r="AM74" s="12" t="s">
        <v>28</v>
      </c>
      <c r="AN74" s="12" t="s">
        <v>27</v>
      </c>
      <c r="AO74" s="12" t="s">
        <v>28</v>
      </c>
      <c r="AP74" s="12" t="s">
        <v>27</v>
      </c>
      <c r="AQ74" s="12" t="s">
        <v>28</v>
      </c>
    </row>
    <row r="75" spans="2:43" ht="16.5" x14ac:dyDescent="0.2">
      <c r="B75" s="9" t="s">
        <v>30</v>
      </c>
      <c r="C75" s="10"/>
      <c r="D75" s="10"/>
      <c r="E75" s="10"/>
      <c r="F75" s="10"/>
      <c r="G75" s="10"/>
      <c r="H75" s="10"/>
      <c r="I75" s="10"/>
      <c r="J75" s="10"/>
      <c r="K75" s="10"/>
      <c r="L75" s="11"/>
      <c r="N75" s="9" t="s">
        <v>30</v>
      </c>
      <c r="O75" s="10"/>
      <c r="P75" s="10"/>
      <c r="Q75" s="10"/>
      <c r="R75" s="10"/>
      <c r="S75" s="10"/>
      <c r="T75" s="10"/>
      <c r="U75" s="10"/>
      <c r="V75" s="10"/>
      <c r="W75" s="10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2:43" x14ac:dyDescent="0.2">
      <c r="B76" s="3" t="s">
        <v>39</v>
      </c>
      <c r="C76" s="3" t="s">
        <v>10</v>
      </c>
      <c r="D76" s="3" t="s">
        <v>11</v>
      </c>
      <c r="E76" s="3" t="s">
        <v>12</v>
      </c>
      <c r="F76" s="3" t="s">
        <v>11</v>
      </c>
      <c r="G76" s="3" t="s">
        <v>13</v>
      </c>
      <c r="H76" s="3" t="s">
        <v>11</v>
      </c>
      <c r="I76" s="3" t="s">
        <v>14</v>
      </c>
      <c r="J76" s="3" t="s">
        <v>11</v>
      </c>
      <c r="K76" s="3" t="s">
        <v>15</v>
      </c>
      <c r="L76" s="3" t="s">
        <v>11</v>
      </c>
      <c r="N76" s="24" t="s">
        <v>10</v>
      </c>
      <c r="O76" s="25"/>
      <c r="P76" s="25"/>
      <c r="Q76" s="25"/>
      <c r="R76" s="25"/>
      <c r="S76" s="25"/>
      <c r="T76" s="24" t="s">
        <v>12</v>
      </c>
      <c r="U76" s="25"/>
      <c r="V76" s="25"/>
      <c r="W76" s="25"/>
      <c r="X76" s="25"/>
      <c r="Y76" s="25"/>
      <c r="Z76" s="24" t="s">
        <v>13</v>
      </c>
      <c r="AA76" s="25"/>
      <c r="AB76" s="25"/>
      <c r="AC76" s="25"/>
      <c r="AD76" s="25"/>
      <c r="AE76" s="26"/>
      <c r="AF76" s="24" t="s">
        <v>14</v>
      </c>
      <c r="AG76" s="25"/>
      <c r="AH76" s="25"/>
      <c r="AI76" s="25"/>
      <c r="AJ76" s="25"/>
      <c r="AK76" s="26"/>
      <c r="AL76" s="24" t="s">
        <v>15</v>
      </c>
      <c r="AM76" s="25"/>
      <c r="AN76" s="25"/>
      <c r="AO76" s="25"/>
      <c r="AP76" s="25"/>
      <c r="AQ76" s="25"/>
    </row>
    <row r="77" spans="2:43" x14ac:dyDescent="0.2">
      <c r="B77" s="4" t="s">
        <v>16</v>
      </c>
      <c r="C77" s="14">
        <f>$O77-$N77</f>
        <v>0</v>
      </c>
      <c r="D77" s="14">
        <f>($Q77-$P77)+($S77-$R77)</f>
        <v>0</v>
      </c>
      <c r="E77" s="14">
        <f>$U77-$T77</f>
        <v>0</v>
      </c>
      <c r="F77" s="14">
        <f>($W77-$V77)+($Y77-$X77)</f>
        <v>0</v>
      </c>
      <c r="G77" s="14">
        <f>$AA77-$Z77</f>
        <v>0</v>
      </c>
      <c r="H77" s="14">
        <f>($AC77-$AB77)+($AE77-$AD77)</f>
        <v>0</v>
      </c>
      <c r="I77" s="14">
        <f>$AG77-$AF77</f>
        <v>0</v>
      </c>
      <c r="J77" s="14">
        <f>($AI77-$AH77)+($AK77-$AJ77)</f>
        <v>0</v>
      </c>
      <c r="K77" s="14">
        <f>$AM77-$AL77</f>
        <v>0</v>
      </c>
      <c r="L77" s="14">
        <f>($AO77-$AN77)+($AQ77-$AP77)</f>
        <v>0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</row>
    <row r="78" spans="2:43" x14ac:dyDescent="0.2">
      <c r="B78" s="4" t="s">
        <v>17</v>
      </c>
      <c r="C78" s="14">
        <f>$O78-$N78</f>
        <v>0</v>
      </c>
      <c r="D78" s="14">
        <f>($Q78-$P78)+($S78-$R78)</f>
        <v>0</v>
      </c>
      <c r="E78" s="14">
        <f>$U78-$T78</f>
        <v>0</v>
      </c>
      <c r="F78" s="14">
        <f>($W78-$V78)+($Y78-$X78)</f>
        <v>0</v>
      </c>
      <c r="G78" s="14">
        <f>$AA78-$Z78</f>
        <v>0</v>
      </c>
      <c r="H78" s="14">
        <f>($AC78-$AB78)+($AE78-$AD78)</f>
        <v>0</v>
      </c>
      <c r="I78" s="14">
        <f>$AG78-$AF78</f>
        <v>0</v>
      </c>
      <c r="J78" s="14">
        <f>($AI78-$AH78)+($AK78-$AJ78)</f>
        <v>0</v>
      </c>
      <c r="K78" s="14">
        <f>$AM78-$AL78</f>
        <v>0</v>
      </c>
      <c r="L78" s="14">
        <f>($AO78-$AN78)+($AQ78-$AP78)</f>
        <v>0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</row>
    <row r="79" spans="2:43" x14ac:dyDescent="0.2">
      <c r="B79" s="4" t="s">
        <v>18</v>
      </c>
      <c r="C79" s="14">
        <f>$O79-$N79</f>
        <v>0</v>
      </c>
      <c r="D79" s="14">
        <f>($Q79-$P79)+($S79-$R79)</f>
        <v>0</v>
      </c>
      <c r="E79" s="14">
        <f>$U79-$T79</f>
        <v>0</v>
      </c>
      <c r="F79" s="14">
        <f>($W79-$V79)+($Y79-$X79)</f>
        <v>0</v>
      </c>
      <c r="G79" s="14">
        <f>$AA79-$Z79</f>
        <v>0</v>
      </c>
      <c r="H79" s="14">
        <f>($AC79-$AB79)+($AE79-$AD79)</f>
        <v>0</v>
      </c>
      <c r="I79" s="14">
        <f>$AG79-$AF79</f>
        <v>0</v>
      </c>
      <c r="J79" s="14">
        <f>($AI79-$AH79)+($AK79-$AJ79)</f>
        <v>0</v>
      </c>
      <c r="K79" s="14">
        <f>$AM79-$AL79</f>
        <v>0</v>
      </c>
      <c r="L79" s="14">
        <f>($AO79-$AN79)+($AQ79-$AP79)</f>
        <v>0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</row>
    <row r="80" spans="2:43" x14ac:dyDescent="0.2">
      <c r="B80" s="4" t="s">
        <v>19</v>
      </c>
      <c r="C80" s="14">
        <f t="shared" ref="C80:C83" si="106">$O80-$N80</f>
        <v>0</v>
      </c>
      <c r="D80" s="14">
        <f t="shared" ref="D80:D83" si="107">($Q80-$P80)+($S80-$R80)</f>
        <v>0</v>
      </c>
      <c r="E80" s="14">
        <f t="shared" ref="E80:E83" si="108">$U80-$T80</f>
        <v>0</v>
      </c>
      <c r="F80" s="14">
        <f t="shared" ref="F80:F83" si="109">($W80-$V80)+($Y80-$X80)</f>
        <v>0</v>
      </c>
      <c r="G80" s="14">
        <f t="shared" ref="G80:G83" si="110">$AA80-$Z80</f>
        <v>0</v>
      </c>
      <c r="H80" s="14">
        <f t="shared" ref="H80:H83" si="111">($AC80-$AB80)+($AE80-$AD80)</f>
        <v>0</v>
      </c>
      <c r="I80" s="14">
        <f t="shared" ref="I80:I83" si="112">$AG80-$AF80</f>
        <v>0</v>
      </c>
      <c r="J80" s="14">
        <f t="shared" ref="J80:J83" si="113">($AI80-$AH80)+($AK80-$AJ80)</f>
        <v>0</v>
      </c>
      <c r="K80" s="14">
        <f t="shared" ref="K80:K83" si="114">$AM80-$AL80</f>
        <v>0</v>
      </c>
      <c r="L80" s="14">
        <f t="shared" ref="L80:L83" si="115">($AO80-$AN80)+($AQ80-$AP80)</f>
        <v>0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</row>
    <row r="81" spans="2:43" x14ac:dyDescent="0.2">
      <c r="B81" s="4" t="s">
        <v>20</v>
      </c>
      <c r="C81" s="14">
        <f t="shared" si="106"/>
        <v>0</v>
      </c>
      <c r="D81" s="14">
        <f t="shared" si="107"/>
        <v>0</v>
      </c>
      <c r="E81" s="14">
        <f t="shared" si="108"/>
        <v>0</v>
      </c>
      <c r="F81" s="14">
        <f t="shared" si="109"/>
        <v>0</v>
      </c>
      <c r="G81" s="14">
        <f t="shared" si="110"/>
        <v>0</v>
      </c>
      <c r="H81" s="14">
        <f t="shared" si="111"/>
        <v>0</v>
      </c>
      <c r="I81" s="14">
        <f t="shared" si="112"/>
        <v>0</v>
      </c>
      <c r="J81" s="14">
        <f t="shared" si="113"/>
        <v>0</v>
      </c>
      <c r="K81" s="14">
        <f t="shared" si="114"/>
        <v>0</v>
      </c>
      <c r="L81" s="14">
        <f t="shared" si="115"/>
        <v>0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</row>
    <row r="82" spans="2:43" x14ac:dyDescent="0.2">
      <c r="B82" s="4" t="s">
        <v>21</v>
      </c>
      <c r="C82" s="14">
        <f t="shared" si="106"/>
        <v>0</v>
      </c>
      <c r="D82" s="14">
        <f t="shared" si="107"/>
        <v>0</v>
      </c>
      <c r="E82" s="14">
        <f t="shared" si="108"/>
        <v>0</v>
      </c>
      <c r="F82" s="14">
        <f t="shared" si="109"/>
        <v>0</v>
      </c>
      <c r="G82" s="14">
        <f t="shared" si="110"/>
        <v>0</v>
      </c>
      <c r="H82" s="14">
        <f t="shared" si="111"/>
        <v>0</v>
      </c>
      <c r="I82" s="14">
        <f t="shared" si="112"/>
        <v>0</v>
      </c>
      <c r="J82" s="14">
        <f t="shared" si="113"/>
        <v>0</v>
      </c>
      <c r="K82" s="14">
        <f t="shared" si="114"/>
        <v>0</v>
      </c>
      <c r="L82" s="14">
        <f t="shared" si="115"/>
        <v>0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</row>
    <row r="83" spans="2:43" x14ac:dyDescent="0.2">
      <c r="B83" s="5" t="s">
        <v>22</v>
      </c>
      <c r="C83" s="14">
        <f t="shared" si="106"/>
        <v>0</v>
      </c>
      <c r="D83" s="14">
        <f t="shared" si="107"/>
        <v>0</v>
      </c>
      <c r="E83" s="14">
        <f t="shared" si="108"/>
        <v>0</v>
      </c>
      <c r="F83" s="14">
        <f t="shared" si="109"/>
        <v>0</v>
      </c>
      <c r="G83" s="14">
        <f t="shared" si="110"/>
        <v>0</v>
      </c>
      <c r="H83" s="14">
        <f t="shared" si="111"/>
        <v>0</v>
      </c>
      <c r="I83" s="14">
        <f t="shared" si="112"/>
        <v>0</v>
      </c>
      <c r="J83" s="14">
        <f t="shared" si="113"/>
        <v>0</v>
      </c>
      <c r="K83" s="14">
        <f t="shared" si="114"/>
        <v>0</v>
      </c>
      <c r="L83" s="14">
        <f t="shared" si="115"/>
        <v>0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</row>
    <row r="84" spans="2:43" x14ac:dyDescent="0.2">
      <c r="B84" s="6" t="s">
        <v>23</v>
      </c>
      <c r="C84" s="15">
        <f>SUM(C77:C83)</f>
        <v>0</v>
      </c>
      <c r="D84" s="15">
        <f t="shared" ref="D84" si="116">SUM(D77:D83)</f>
        <v>0</v>
      </c>
      <c r="E84" s="15">
        <f t="shared" ref="E84" si="117">SUM(E77:E83)</f>
        <v>0</v>
      </c>
      <c r="F84" s="15">
        <f t="shared" ref="F84" si="118">SUM(F77:F83)</f>
        <v>0</v>
      </c>
      <c r="G84" s="15">
        <f t="shared" ref="G84" si="119">SUM(G77:G83)</f>
        <v>0</v>
      </c>
      <c r="H84" s="15">
        <f t="shared" ref="H84" si="120">SUM(H77:H83)</f>
        <v>0</v>
      </c>
      <c r="I84" s="15">
        <f t="shared" ref="I84" si="121">SUM(I77:I83)</f>
        <v>0</v>
      </c>
      <c r="J84" s="15">
        <f t="shared" ref="J84" si="122">SUM(J77:J83)</f>
        <v>0</v>
      </c>
      <c r="K84" s="15">
        <f t="shared" ref="K84" si="123">SUM(K77:K83)</f>
        <v>0</v>
      </c>
      <c r="L84" s="15">
        <f t="shared" ref="L84" si="124">SUM(L77:L83)</f>
        <v>0</v>
      </c>
      <c r="N84" t="s">
        <v>26</v>
      </c>
      <c r="P84" t="s">
        <v>11</v>
      </c>
      <c r="R84" t="s">
        <v>11</v>
      </c>
      <c r="T84" t="s">
        <v>26</v>
      </c>
      <c r="V84" t="s">
        <v>11</v>
      </c>
      <c r="X84" t="s">
        <v>11</v>
      </c>
      <c r="Z84" t="s">
        <v>26</v>
      </c>
      <c r="AB84" t="s">
        <v>11</v>
      </c>
      <c r="AD84" t="s">
        <v>11</v>
      </c>
      <c r="AF84" t="s">
        <v>26</v>
      </c>
      <c r="AH84" t="s">
        <v>11</v>
      </c>
      <c r="AJ84" t="s">
        <v>11</v>
      </c>
      <c r="AL84" t="s">
        <v>26</v>
      </c>
      <c r="AN84" t="s">
        <v>11</v>
      </c>
      <c r="AP84" t="s">
        <v>11</v>
      </c>
    </row>
    <row r="85" spans="2:43" ht="15" thickBot="1" x14ac:dyDescent="0.25">
      <c r="B85" s="7" t="str">
        <f ca="1">TEXT(DATEVALUE(B76&amp;" 1, "&amp;YEAR(TODAY())),"mmm.")&amp;" total: Regular hours"</f>
        <v>يوليو. total: Regular hours</v>
      </c>
      <c r="C85" s="16">
        <f>SUMIF(C76:L76,"&lt;&gt;الوقت الإضافي",C84:L84)</f>
        <v>0</v>
      </c>
      <c r="D85" s="7" t="str">
        <f ca="1">TEXT(DATEVALUE(B76&amp;" 1, "&amp;YEAR(TODAY())),"mmm.")&amp;" total: الوقت الإضافي"</f>
        <v>يوليو. total: الوقت الإضافي</v>
      </c>
      <c r="E85" s="8"/>
      <c r="F85" s="16">
        <f>SUMIF(C76:L76,"الوقت الإضافي",C84:L84)</f>
        <v>0</v>
      </c>
      <c r="G85" s="8" t="str">
        <f ca="1">TEXT(DATEVALUE(B76&amp;" 1, "&amp;YEAR(TODAY())),"mmm.")&amp;" total: hours"</f>
        <v>يوليو. total: hours</v>
      </c>
      <c r="H85" s="8"/>
      <c r="I85" s="18">
        <f>C85+F85</f>
        <v>0</v>
      </c>
      <c r="J85" s="21" t="s">
        <v>1</v>
      </c>
      <c r="K85" s="19">
        <f>2000/26/8</f>
        <v>9.615384615384615</v>
      </c>
      <c r="L85" s="22" t="s">
        <v>0</v>
      </c>
      <c r="N85" s="12" t="s">
        <v>27</v>
      </c>
      <c r="O85" s="12" t="s">
        <v>28</v>
      </c>
      <c r="P85" s="12" t="s">
        <v>27</v>
      </c>
      <c r="Q85" s="12" t="s">
        <v>28</v>
      </c>
      <c r="R85" s="12" t="s">
        <v>27</v>
      </c>
      <c r="S85" s="12" t="s">
        <v>28</v>
      </c>
      <c r="T85" s="12" t="s">
        <v>27</v>
      </c>
      <c r="U85" s="12" t="s">
        <v>28</v>
      </c>
      <c r="V85" s="12" t="s">
        <v>27</v>
      </c>
      <c r="W85" s="12" t="s">
        <v>28</v>
      </c>
      <c r="X85" s="12" t="s">
        <v>27</v>
      </c>
      <c r="Y85" s="12" t="s">
        <v>28</v>
      </c>
      <c r="Z85" s="12" t="s">
        <v>27</v>
      </c>
      <c r="AA85" s="12" t="s">
        <v>28</v>
      </c>
      <c r="AB85" s="12" t="s">
        <v>27</v>
      </c>
      <c r="AC85" s="12" t="s">
        <v>28</v>
      </c>
      <c r="AD85" s="12" t="s">
        <v>27</v>
      </c>
      <c r="AE85" s="12" t="s">
        <v>28</v>
      </c>
      <c r="AF85" s="12" t="s">
        <v>27</v>
      </c>
      <c r="AG85" s="12" t="s">
        <v>28</v>
      </c>
      <c r="AH85" s="12" t="s">
        <v>27</v>
      </c>
      <c r="AI85" s="12" t="s">
        <v>28</v>
      </c>
      <c r="AJ85" s="12" t="s">
        <v>27</v>
      </c>
      <c r="AK85" s="12" t="s">
        <v>28</v>
      </c>
      <c r="AL85" s="12" t="s">
        <v>27</v>
      </c>
      <c r="AM85" s="12" t="s">
        <v>28</v>
      </c>
      <c r="AN85" s="12" t="s">
        <v>27</v>
      </c>
      <c r="AO85" s="12" t="s">
        <v>28</v>
      </c>
      <c r="AP85" s="12" t="s">
        <v>27</v>
      </c>
      <c r="AQ85" s="12" t="s">
        <v>28</v>
      </c>
    </row>
    <row r="86" spans="2:43" ht="16.5" x14ac:dyDescent="0.2">
      <c r="L86" s="20">
        <f>I85*K85*24</f>
        <v>0</v>
      </c>
      <c r="N86" s="9" t="s">
        <v>30</v>
      </c>
      <c r="O86" s="10"/>
      <c r="P86" s="10"/>
      <c r="Q86" s="10"/>
      <c r="R86" s="10"/>
      <c r="S86" s="10"/>
      <c r="T86" s="10"/>
      <c r="U86" s="10"/>
      <c r="V86" s="10"/>
      <c r="W86" s="10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</row>
    <row r="87" spans="2:43" x14ac:dyDescent="0.2">
      <c r="B87" s="3" t="s">
        <v>40</v>
      </c>
      <c r="C87" s="3" t="s">
        <v>10</v>
      </c>
      <c r="D87" s="3" t="s">
        <v>11</v>
      </c>
      <c r="E87" s="3" t="s">
        <v>12</v>
      </c>
      <c r="F87" s="3" t="s">
        <v>11</v>
      </c>
      <c r="G87" s="3" t="s">
        <v>13</v>
      </c>
      <c r="H87" s="3" t="s">
        <v>11</v>
      </c>
      <c r="I87" s="3" t="s">
        <v>14</v>
      </c>
      <c r="J87" s="3" t="s">
        <v>11</v>
      </c>
      <c r="K87" s="3" t="s">
        <v>15</v>
      </c>
      <c r="L87" s="3" t="s">
        <v>11</v>
      </c>
      <c r="N87" s="24" t="s">
        <v>10</v>
      </c>
      <c r="O87" s="25"/>
      <c r="P87" s="25"/>
      <c r="Q87" s="25"/>
      <c r="R87" s="25"/>
      <c r="S87" s="25"/>
      <c r="T87" s="24" t="s">
        <v>12</v>
      </c>
      <c r="U87" s="25"/>
      <c r="V87" s="25"/>
      <c r="W87" s="25"/>
      <c r="X87" s="25"/>
      <c r="Y87" s="25"/>
      <c r="Z87" s="24" t="s">
        <v>13</v>
      </c>
      <c r="AA87" s="25"/>
      <c r="AB87" s="25"/>
      <c r="AC87" s="25"/>
      <c r="AD87" s="25"/>
      <c r="AE87" s="26"/>
      <c r="AF87" s="24" t="s">
        <v>14</v>
      </c>
      <c r="AG87" s="25"/>
      <c r="AH87" s="25"/>
      <c r="AI87" s="25"/>
      <c r="AJ87" s="25"/>
      <c r="AK87" s="26"/>
      <c r="AL87" s="24" t="s">
        <v>15</v>
      </c>
      <c r="AM87" s="25"/>
      <c r="AN87" s="25"/>
      <c r="AO87" s="25"/>
      <c r="AP87" s="25"/>
      <c r="AQ87" s="25"/>
    </row>
    <row r="88" spans="2:43" x14ac:dyDescent="0.2">
      <c r="B88" s="4" t="s">
        <v>16</v>
      </c>
      <c r="C88" s="14">
        <f>$O88-$N88</f>
        <v>0</v>
      </c>
      <c r="D88" s="14">
        <f>($Q88-$P88)+($S88-$R88)</f>
        <v>0</v>
      </c>
      <c r="E88" s="14">
        <f>$U88-$T88</f>
        <v>0</v>
      </c>
      <c r="F88" s="14">
        <f>($W88-$V88)+($Y88-$X88)</f>
        <v>0</v>
      </c>
      <c r="G88" s="14">
        <f>$AA88-$Z88</f>
        <v>0</v>
      </c>
      <c r="H88" s="14">
        <f>($AC88-$AB88)+($AE88-$AD88)</f>
        <v>0</v>
      </c>
      <c r="I88" s="14">
        <f>$AG88-$AF88</f>
        <v>0</v>
      </c>
      <c r="J88" s="14">
        <f>($AI88-$AH88)+($AK88-$AJ88)</f>
        <v>0</v>
      </c>
      <c r="K88" s="14">
        <f>$AM88-$AL88</f>
        <v>0</v>
      </c>
      <c r="L88" s="14">
        <f>($AO88-$AN88)+($AQ88-$AP88)</f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</row>
    <row r="89" spans="2:43" x14ac:dyDescent="0.2">
      <c r="B89" s="4" t="s">
        <v>17</v>
      </c>
      <c r="C89" s="14">
        <f>$O89-$N89</f>
        <v>0</v>
      </c>
      <c r="D89" s="14">
        <f>($Q89-$P89)+($S89-$R89)</f>
        <v>0</v>
      </c>
      <c r="E89" s="14">
        <f>$U89-$T89</f>
        <v>0</v>
      </c>
      <c r="F89" s="14">
        <f>($W89-$V89)+($Y89-$X89)</f>
        <v>0</v>
      </c>
      <c r="G89" s="14">
        <f>$AA89-$Z89</f>
        <v>0</v>
      </c>
      <c r="H89" s="14">
        <f>($AC89-$AB89)+($AE89-$AD89)</f>
        <v>0</v>
      </c>
      <c r="I89" s="14">
        <f>$AG89-$AF89</f>
        <v>0</v>
      </c>
      <c r="J89" s="14">
        <f>($AI89-$AH89)+($AK89-$AJ89)</f>
        <v>0</v>
      </c>
      <c r="K89" s="14">
        <f>$AM89-$AL89</f>
        <v>0</v>
      </c>
      <c r="L89" s="14">
        <f>($AO89-$AN89)+($AQ89-$AP89)</f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</row>
    <row r="90" spans="2:43" x14ac:dyDescent="0.2">
      <c r="B90" s="4" t="s">
        <v>18</v>
      </c>
      <c r="C90" s="14">
        <f>$O90-$N90</f>
        <v>0</v>
      </c>
      <c r="D90" s="14">
        <f>($Q90-$P90)+($S90-$R90)</f>
        <v>0</v>
      </c>
      <c r="E90" s="14">
        <f>$U90-$T90</f>
        <v>0</v>
      </c>
      <c r="F90" s="14">
        <f>($W90-$V90)+($Y90-$X90)</f>
        <v>0</v>
      </c>
      <c r="G90" s="14">
        <f>$AA90-$Z90</f>
        <v>0</v>
      </c>
      <c r="H90" s="14">
        <f>($AC90-$AB90)+($AE90-$AD90)</f>
        <v>0</v>
      </c>
      <c r="I90" s="14">
        <f>$AG90-$AF90</f>
        <v>0</v>
      </c>
      <c r="J90" s="14">
        <f>($AI90-$AH90)+($AK90-$AJ90)</f>
        <v>0</v>
      </c>
      <c r="K90" s="14">
        <f>$AM90-$AL90</f>
        <v>0</v>
      </c>
      <c r="L90" s="14">
        <f>($AO90-$AN90)+($AQ90-$AP90)</f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2:43" x14ac:dyDescent="0.2">
      <c r="B91" s="4" t="s">
        <v>19</v>
      </c>
      <c r="C91" s="14">
        <f t="shared" ref="C91:C94" si="125">$O91-$N91</f>
        <v>0</v>
      </c>
      <c r="D91" s="14">
        <f t="shared" ref="D91:D94" si="126">($Q91-$P91)+($S91-$R91)</f>
        <v>0</v>
      </c>
      <c r="E91" s="14">
        <f t="shared" ref="E91:E94" si="127">$U91-$T91</f>
        <v>0</v>
      </c>
      <c r="F91" s="14">
        <f t="shared" ref="F91:F94" si="128">($W91-$V91)+($Y91-$X91)</f>
        <v>0</v>
      </c>
      <c r="G91" s="14">
        <f t="shared" ref="G91:G94" si="129">$AA91-$Z91</f>
        <v>0</v>
      </c>
      <c r="H91" s="14">
        <f t="shared" ref="H91:H94" si="130">($AC91-$AB91)+($AE91-$AD91)</f>
        <v>0</v>
      </c>
      <c r="I91" s="14">
        <f t="shared" ref="I91:I94" si="131">$AG91-$AF91</f>
        <v>0</v>
      </c>
      <c r="J91" s="14">
        <f t="shared" ref="J91:J94" si="132">($AI91-$AH91)+($AK91-$AJ91)</f>
        <v>0</v>
      </c>
      <c r="K91" s="14">
        <f t="shared" ref="K91:K94" si="133">$AM91-$AL91</f>
        <v>0</v>
      </c>
      <c r="L91" s="14">
        <f t="shared" ref="L91:L94" si="134">($AO91-$AN91)+($AQ91-$AP91)</f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</row>
    <row r="92" spans="2:43" x14ac:dyDescent="0.2">
      <c r="B92" s="4" t="s">
        <v>20</v>
      </c>
      <c r="C92" s="14">
        <f t="shared" si="125"/>
        <v>0</v>
      </c>
      <c r="D92" s="14">
        <f t="shared" si="126"/>
        <v>0</v>
      </c>
      <c r="E92" s="14">
        <f t="shared" si="127"/>
        <v>0</v>
      </c>
      <c r="F92" s="14">
        <f t="shared" si="128"/>
        <v>0</v>
      </c>
      <c r="G92" s="14">
        <f t="shared" si="129"/>
        <v>0</v>
      </c>
      <c r="H92" s="14">
        <f t="shared" si="130"/>
        <v>0</v>
      </c>
      <c r="I92" s="14">
        <f t="shared" si="131"/>
        <v>0</v>
      </c>
      <c r="J92" s="14">
        <f t="shared" si="132"/>
        <v>0</v>
      </c>
      <c r="K92" s="14">
        <f t="shared" si="133"/>
        <v>0</v>
      </c>
      <c r="L92" s="14">
        <f t="shared" si="134"/>
        <v>0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</row>
    <row r="93" spans="2:43" x14ac:dyDescent="0.2">
      <c r="B93" s="4" t="s">
        <v>21</v>
      </c>
      <c r="C93" s="14">
        <f t="shared" si="125"/>
        <v>0</v>
      </c>
      <c r="D93" s="14">
        <f t="shared" si="126"/>
        <v>0</v>
      </c>
      <c r="E93" s="14">
        <f t="shared" si="127"/>
        <v>0</v>
      </c>
      <c r="F93" s="14">
        <f t="shared" si="128"/>
        <v>0</v>
      </c>
      <c r="G93" s="14">
        <f t="shared" si="129"/>
        <v>0</v>
      </c>
      <c r="H93" s="14">
        <f t="shared" si="130"/>
        <v>0</v>
      </c>
      <c r="I93" s="14">
        <f t="shared" si="131"/>
        <v>0</v>
      </c>
      <c r="J93" s="14">
        <f t="shared" si="132"/>
        <v>0</v>
      </c>
      <c r="K93" s="14">
        <f t="shared" si="133"/>
        <v>0</v>
      </c>
      <c r="L93" s="14">
        <f t="shared" si="134"/>
        <v>0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2:43" x14ac:dyDescent="0.2">
      <c r="B94" s="5" t="s">
        <v>22</v>
      </c>
      <c r="C94" s="14">
        <f t="shared" si="125"/>
        <v>0</v>
      </c>
      <c r="D94" s="14">
        <f t="shared" si="126"/>
        <v>0</v>
      </c>
      <c r="E94" s="14">
        <f t="shared" si="127"/>
        <v>0</v>
      </c>
      <c r="F94" s="14">
        <f t="shared" si="128"/>
        <v>0</v>
      </c>
      <c r="G94" s="14">
        <f t="shared" si="129"/>
        <v>0</v>
      </c>
      <c r="H94" s="14">
        <f t="shared" si="130"/>
        <v>0</v>
      </c>
      <c r="I94" s="14">
        <f t="shared" si="131"/>
        <v>0</v>
      </c>
      <c r="J94" s="14">
        <f t="shared" si="132"/>
        <v>0</v>
      </c>
      <c r="K94" s="14">
        <f t="shared" si="133"/>
        <v>0</v>
      </c>
      <c r="L94" s="14">
        <f t="shared" si="134"/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2:43" x14ac:dyDescent="0.2">
      <c r="B95" s="6" t="s">
        <v>23</v>
      </c>
      <c r="C95" s="15">
        <f>SUM(C88:C94)</f>
        <v>0</v>
      </c>
      <c r="D95" s="15">
        <f t="shared" ref="D95" si="135">SUM(D88:D94)</f>
        <v>0</v>
      </c>
      <c r="E95" s="15">
        <f t="shared" ref="E95" si="136">SUM(E88:E94)</f>
        <v>0</v>
      </c>
      <c r="F95" s="15">
        <f t="shared" ref="F95" si="137">SUM(F88:F94)</f>
        <v>0</v>
      </c>
      <c r="G95" s="15">
        <f t="shared" ref="G95" si="138">SUM(G88:G94)</f>
        <v>0</v>
      </c>
      <c r="H95" s="15">
        <f t="shared" ref="H95" si="139">SUM(H88:H94)</f>
        <v>0</v>
      </c>
      <c r="I95" s="15">
        <f t="shared" ref="I95" si="140">SUM(I88:I94)</f>
        <v>0</v>
      </c>
      <c r="J95" s="15">
        <f t="shared" ref="J95" si="141">SUM(J88:J94)</f>
        <v>0</v>
      </c>
      <c r="K95" s="15">
        <f t="shared" ref="K95" si="142">SUM(K88:K94)</f>
        <v>0</v>
      </c>
      <c r="L95" s="15">
        <f t="shared" ref="L95" si="143">SUM(L88:L94)</f>
        <v>0</v>
      </c>
      <c r="N95" t="s">
        <v>26</v>
      </c>
      <c r="P95" t="s">
        <v>11</v>
      </c>
      <c r="R95" t="s">
        <v>11</v>
      </c>
      <c r="T95" t="s">
        <v>26</v>
      </c>
      <c r="V95" t="s">
        <v>11</v>
      </c>
      <c r="X95" t="s">
        <v>11</v>
      </c>
      <c r="Z95" t="s">
        <v>26</v>
      </c>
      <c r="AB95" t="s">
        <v>11</v>
      </c>
      <c r="AD95" t="s">
        <v>11</v>
      </c>
      <c r="AF95" t="s">
        <v>26</v>
      </c>
      <c r="AH95" t="s">
        <v>11</v>
      </c>
      <c r="AJ95" t="s">
        <v>11</v>
      </c>
      <c r="AL95" t="s">
        <v>26</v>
      </c>
      <c r="AN95" t="s">
        <v>11</v>
      </c>
      <c r="AP95" t="s">
        <v>11</v>
      </c>
    </row>
    <row r="96" spans="2:43" ht="15" thickBot="1" x14ac:dyDescent="0.25">
      <c r="B96" s="7" t="str">
        <f ca="1">TEXT(DATEVALUE(B87&amp;" 1, "&amp;YEAR(TODAY())),"mmm.")&amp;" total: Regular hours"</f>
        <v>أغسطس. total: Regular hours</v>
      </c>
      <c r="C96" s="16">
        <f>SUMIF(C87:L87,"&lt;&gt;الوقت الإضافي",C95:L95)</f>
        <v>0</v>
      </c>
      <c r="D96" s="7" t="str">
        <f ca="1">TEXT(DATEVALUE(B87&amp;" 1, "&amp;YEAR(TODAY())),"mmm.")&amp;" total: الوقت الإضافي"</f>
        <v>أغسطس. total: الوقت الإضافي</v>
      </c>
      <c r="E96" s="8"/>
      <c r="F96" s="16">
        <f>SUMIF(C87:L87,"الوقت الإضافي",C95:L95)</f>
        <v>0</v>
      </c>
      <c r="G96" s="8" t="str">
        <f ca="1">TEXT(DATEVALUE(B87&amp;" 1, "&amp;YEAR(TODAY())),"mmm.")&amp;" total: hours"</f>
        <v>أغسطس. total: hours</v>
      </c>
      <c r="H96" s="8"/>
      <c r="I96" s="18">
        <f>C96+F96</f>
        <v>0</v>
      </c>
      <c r="J96" s="21" t="s">
        <v>1</v>
      </c>
      <c r="K96" s="19">
        <f>2000/26/8</f>
        <v>9.615384615384615</v>
      </c>
      <c r="L96" s="22" t="s">
        <v>0</v>
      </c>
      <c r="N96" s="12" t="s">
        <v>27</v>
      </c>
      <c r="O96" s="12" t="s">
        <v>28</v>
      </c>
      <c r="P96" s="12" t="s">
        <v>27</v>
      </c>
      <c r="Q96" s="12" t="s">
        <v>28</v>
      </c>
      <c r="R96" s="12" t="s">
        <v>27</v>
      </c>
      <c r="S96" s="12" t="s">
        <v>28</v>
      </c>
      <c r="T96" s="12" t="s">
        <v>27</v>
      </c>
      <c r="U96" s="12" t="s">
        <v>28</v>
      </c>
      <c r="V96" s="12" t="s">
        <v>27</v>
      </c>
      <c r="W96" s="12" t="s">
        <v>28</v>
      </c>
      <c r="X96" s="12" t="s">
        <v>27</v>
      </c>
      <c r="Y96" s="12" t="s">
        <v>28</v>
      </c>
      <c r="Z96" s="12" t="s">
        <v>27</v>
      </c>
      <c r="AA96" s="12" t="s">
        <v>28</v>
      </c>
      <c r="AB96" s="12" t="s">
        <v>27</v>
      </c>
      <c r="AC96" s="12" t="s">
        <v>28</v>
      </c>
      <c r="AD96" s="12" t="s">
        <v>27</v>
      </c>
      <c r="AE96" s="12" t="s">
        <v>28</v>
      </c>
      <c r="AF96" s="12" t="s">
        <v>27</v>
      </c>
      <c r="AG96" s="12" t="s">
        <v>28</v>
      </c>
      <c r="AH96" s="12" t="s">
        <v>27</v>
      </c>
      <c r="AI96" s="12" t="s">
        <v>28</v>
      </c>
      <c r="AJ96" s="12" t="s">
        <v>27</v>
      </c>
      <c r="AK96" s="12" t="s">
        <v>28</v>
      </c>
      <c r="AL96" s="12" t="s">
        <v>27</v>
      </c>
      <c r="AM96" s="12" t="s">
        <v>28</v>
      </c>
      <c r="AN96" s="12" t="s">
        <v>27</v>
      </c>
      <c r="AO96" s="12" t="s">
        <v>28</v>
      </c>
      <c r="AP96" s="12" t="s">
        <v>27</v>
      </c>
      <c r="AQ96" s="12" t="s">
        <v>28</v>
      </c>
    </row>
    <row r="97" spans="2:43" ht="16.5" x14ac:dyDescent="0.2">
      <c r="L97" s="20">
        <f>I96*K96*24</f>
        <v>0</v>
      </c>
      <c r="N97" s="9" t="s">
        <v>30</v>
      </c>
      <c r="O97" s="10"/>
      <c r="P97" s="10"/>
      <c r="Q97" s="10"/>
      <c r="R97" s="10"/>
      <c r="S97" s="10"/>
      <c r="T97" s="10"/>
      <c r="U97" s="10"/>
      <c r="V97" s="10"/>
      <c r="W97" s="10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</row>
    <row r="98" spans="2:43" x14ac:dyDescent="0.2">
      <c r="B98" s="3" t="s">
        <v>41</v>
      </c>
      <c r="C98" s="3" t="s">
        <v>10</v>
      </c>
      <c r="D98" s="3" t="s">
        <v>11</v>
      </c>
      <c r="E98" s="3" t="s">
        <v>12</v>
      </c>
      <c r="F98" s="3" t="s">
        <v>11</v>
      </c>
      <c r="G98" s="3" t="s">
        <v>13</v>
      </c>
      <c r="H98" s="3" t="s">
        <v>11</v>
      </c>
      <c r="I98" s="3" t="s">
        <v>14</v>
      </c>
      <c r="J98" s="3" t="s">
        <v>11</v>
      </c>
      <c r="K98" s="3" t="s">
        <v>15</v>
      </c>
      <c r="L98" s="3" t="s">
        <v>11</v>
      </c>
      <c r="N98" s="24" t="s">
        <v>10</v>
      </c>
      <c r="O98" s="25"/>
      <c r="P98" s="25"/>
      <c r="Q98" s="25"/>
      <c r="R98" s="25"/>
      <c r="S98" s="25"/>
      <c r="T98" s="24" t="s">
        <v>12</v>
      </c>
      <c r="U98" s="25"/>
      <c r="V98" s="25"/>
      <c r="W98" s="25"/>
      <c r="X98" s="25"/>
      <c r="Y98" s="25"/>
      <c r="Z98" s="24" t="s">
        <v>13</v>
      </c>
      <c r="AA98" s="25"/>
      <c r="AB98" s="25"/>
      <c r="AC98" s="25"/>
      <c r="AD98" s="25"/>
      <c r="AE98" s="26"/>
      <c r="AF98" s="24" t="s">
        <v>14</v>
      </c>
      <c r="AG98" s="25"/>
      <c r="AH98" s="25"/>
      <c r="AI98" s="25"/>
      <c r="AJ98" s="25"/>
      <c r="AK98" s="26"/>
      <c r="AL98" s="24" t="s">
        <v>15</v>
      </c>
      <c r="AM98" s="25"/>
      <c r="AN98" s="25"/>
      <c r="AO98" s="25"/>
      <c r="AP98" s="25"/>
      <c r="AQ98" s="25"/>
    </row>
    <row r="99" spans="2:43" x14ac:dyDescent="0.2">
      <c r="B99" s="4" t="s">
        <v>16</v>
      </c>
      <c r="C99" s="14">
        <f>$O99-$N99</f>
        <v>0</v>
      </c>
      <c r="D99" s="14">
        <f>($Q99-$P99)+($S99-$R99)</f>
        <v>0</v>
      </c>
      <c r="E99" s="14">
        <f>$U99-$T99</f>
        <v>0</v>
      </c>
      <c r="F99" s="14">
        <f>($W99-$V99)+($Y99-$X99)</f>
        <v>0</v>
      </c>
      <c r="G99" s="14">
        <f>$AA99-$Z99</f>
        <v>0</v>
      </c>
      <c r="H99" s="14">
        <f>($AC99-$AB99)+($AE99-$AD99)</f>
        <v>0</v>
      </c>
      <c r="I99" s="14">
        <f>$AG99-$AF99</f>
        <v>0</v>
      </c>
      <c r="J99" s="14">
        <f>($AI99-$AH99)+($AK99-$AJ99)</f>
        <v>0</v>
      </c>
      <c r="K99" s="14">
        <f>$AM99-$AL99</f>
        <v>0</v>
      </c>
      <c r="L99" s="14">
        <f>($AO99-$AN99)+($AQ99-$AP99)</f>
        <v>0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2:43" x14ac:dyDescent="0.2">
      <c r="B100" s="4" t="s">
        <v>17</v>
      </c>
      <c r="C100" s="14">
        <f>$O100-$N100</f>
        <v>0</v>
      </c>
      <c r="D100" s="14">
        <f>($Q100-$P100)+($S100-$R100)</f>
        <v>0</v>
      </c>
      <c r="E100" s="14">
        <f>$U100-$T100</f>
        <v>0</v>
      </c>
      <c r="F100" s="14">
        <f>($W100-$V100)+($Y100-$X100)</f>
        <v>0</v>
      </c>
      <c r="G100" s="14">
        <f>$AA100-$Z100</f>
        <v>0</v>
      </c>
      <c r="H100" s="14">
        <f>($AC100-$AB100)+($AE100-$AD100)</f>
        <v>0</v>
      </c>
      <c r="I100" s="14">
        <f>$AG100-$AF100</f>
        <v>0</v>
      </c>
      <c r="J100" s="14">
        <f>($AI100-$AH100)+($AK100-$AJ100)</f>
        <v>0</v>
      </c>
      <c r="K100" s="14">
        <f>$AM100-$AL100</f>
        <v>0</v>
      </c>
      <c r="L100" s="14">
        <f>($AO100-$AN100)+($AQ100-$AP100)</f>
        <v>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2:43" x14ac:dyDescent="0.2">
      <c r="B101" s="4" t="s">
        <v>18</v>
      </c>
      <c r="C101" s="14">
        <f>$O101-$N101</f>
        <v>0</v>
      </c>
      <c r="D101" s="14">
        <f>($Q101-$P101)+($S101-$R101)</f>
        <v>0</v>
      </c>
      <c r="E101" s="14">
        <f>$U101-$T101</f>
        <v>0</v>
      </c>
      <c r="F101" s="14">
        <f>($W101-$V101)+($Y101-$X101)</f>
        <v>0</v>
      </c>
      <c r="G101" s="14">
        <f>$AA101-$Z101</f>
        <v>0</v>
      </c>
      <c r="H101" s="14">
        <f>($AC101-$AB101)+($AE101-$AD101)</f>
        <v>0</v>
      </c>
      <c r="I101" s="14">
        <f>$AG101-$AF101</f>
        <v>0</v>
      </c>
      <c r="J101" s="14">
        <f>($AI101-$AH101)+($AK101-$AJ101)</f>
        <v>0</v>
      </c>
      <c r="K101" s="14">
        <f>$AM101-$AL101</f>
        <v>0</v>
      </c>
      <c r="L101" s="14">
        <f>($AO101-$AN101)+($AQ101-$AP101)</f>
        <v>0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</row>
    <row r="102" spans="2:43" x14ac:dyDescent="0.2">
      <c r="B102" s="4" t="s">
        <v>19</v>
      </c>
      <c r="C102" s="14">
        <f t="shared" ref="C102:C105" si="144">$O102-$N102</f>
        <v>0</v>
      </c>
      <c r="D102" s="14">
        <f t="shared" ref="D102:D105" si="145">($Q102-$P102)+($S102-$R102)</f>
        <v>0</v>
      </c>
      <c r="E102" s="14">
        <f t="shared" ref="E102:E105" si="146">$U102-$T102</f>
        <v>0</v>
      </c>
      <c r="F102" s="14">
        <f t="shared" ref="F102:F105" si="147">($W102-$V102)+($Y102-$X102)</f>
        <v>0</v>
      </c>
      <c r="G102" s="14">
        <f t="shared" ref="G102:G105" si="148">$AA102-$Z102</f>
        <v>0</v>
      </c>
      <c r="H102" s="14">
        <f t="shared" ref="H102:H105" si="149">($AC102-$AB102)+($AE102-$AD102)</f>
        <v>0</v>
      </c>
      <c r="I102" s="14">
        <f t="shared" ref="I102:I105" si="150">$AG102-$AF102</f>
        <v>0</v>
      </c>
      <c r="J102" s="14">
        <f t="shared" ref="J102:J105" si="151">($AI102-$AH102)+($AK102-$AJ102)</f>
        <v>0</v>
      </c>
      <c r="K102" s="14">
        <f t="shared" ref="K102:K105" si="152">$AM102-$AL102</f>
        <v>0</v>
      </c>
      <c r="L102" s="14">
        <f t="shared" ref="L102:L105" si="153">($AO102-$AN102)+($AQ102-$AP102)</f>
        <v>0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</row>
    <row r="103" spans="2:43" x14ac:dyDescent="0.2">
      <c r="B103" s="4" t="s">
        <v>20</v>
      </c>
      <c r="C103" s="14">
        <f t="shared" si="144"/>
        <v>0</v>
      </c>
      <c r="D103" s="14">
        <f t="shared" si="145"/>
        <v>0</v>
      </c>
      <c r="E103" s="14">
        <f t="shared" si="146"/>
        <v>0</v>
      </c>
      <c r="F103" s="14">
        <f t="shared" si="147"/>
        <v>0</v>
      </c>
      <c r="G103" s="14">
        <f t="shared" si="148"/>
        <v>0</v>
      </c>
      <c r="H103" s="14">
        <f t="shared" si="149"/>
        <v>0</v>
      </c>
      <c r="I103" s="14">
        <f t="shared" si="150"/>
        <v>0</v>
      </c>
      <c r="J103" s="14">
        <f t="shared" si="151"/>
        <v>0</v>
      </c>
      <c r="K103" s="14">
        <f t="shared" si="152"/>
        <v>0</v>
      </c>
      <c r="L103" s="14">
        <f t="shared" si="153"/>
        <v>0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</row>
    <row r="104" spans="2:43" x14ac:dyDescent="0.2">
      <c r="B104" s="4" t="s">
        <v>21</v>
      </c>
      <c r="C104" s="14">
        <f t="shared" si="144"/>
        <v>0</v>
      </c>
      <c r="D104" s="14">
        <f t="shared" si="145"/>
        <v>0</v>
      </c>
      <c r="E104" s="14">
        <f t="shared" si="146"/>
        <v>0</v>
      </c>
      <c r="F104" s="14">
        <f t="shared" si="147"/>
        <v>0</v>
      </c>
      <c r="G104" s="14">
        <f t="shared" si="148"/>
        <v>0</v>
      </c>
      <c r="H104" s="14">
        <f t="shared" si="149"/>
        <v>0</v>
      </c>
      <c r="I104" s="14">
        <f t="shared" si="150"/>
        <v>0</v>
      </c>
      <c r="J104" s="14">
        <f t="shared" si="151"/>
        <v>0</v>
      </c>
      <c r="K104" s="14">
        <f t="shared" si="152"/>
        <v>0</v>
      </c>
      <c r="L104" s="14">
        <f t="shared" si="153"/>
        <v>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</row>
    <row r="105" spans="2:43" x14ac:dyDescent="0.2">
      <c r="B105" s="5" t="s">
        <v>22</v>
      </c>
      <c r="C105" s="14">
        <f t="shared" si="144"/>
        <v>0</v>
      </c>
      <c r="D105" s="14">
        <f t="shared" si="145"/>
        <v>0</v>
      </c>
      <c r="E105" s="14">
        <f t="shared" si="146"/>
        <v>0</v>
      </c>
      <c r="F105" s="14">
        <f t="shared" si="147"/>
        <v>0</v>
      </c>
      <c r="G105" s="14">
        <f t="shared" si="148"/>
        <v>0</v>
      </c>
      <c r="H105" s="14">
        <f t="shared" si="149"/>
        <v>0</v>
      </c>
      <c r="I105" s="14">
        <f t="shared" si="150"/>
        <v>0</v>
      </c>
      <c r="J105" s="14">
        <f t="shared" si="151"/>
        <v>0</v>
      </c>
      <c r="K105" s="14">
        <f t="shared" si="152"/>
        <v>0</v>
      </c>
      <c r="L105" s="14">
        <f t="shared" si="153"/>
        <v>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</row>
    <row r="106" spans="2:43" x14ac:dyDescent="0.2">
      <c r="B106" s="6" t="s">
        <v>23</v>
      </c>
      <c r="C106" s="15">
        <f>SUM(C99:C105)</f>
        <v>0</v>
      </c>
      <c r="D106" s="15">
        <f t="shared" ref="D106" si="154">SUM(D99:D105)</f>
        <v>0</v>
      </c>
      <c r="E106" s="15">
        <f t="shared" ref="E106" si="155">SUM(E99:E105)</f>
        <v>0</v>
      </c>
      <c r="F106" s="15">
        <f t="shared" ref="F106" si="156">SUM(F99:F105)</f>
        <v>0</v>
      </c>
      <c r="G106" s="15">
        <f t="shared" ref="G106" si="157">SUM(G99:G105)</f>
        <v>0</v>
      </c>
      <c r="H106" s="15">
        <f t="shared" ref="H106" si="158">SUM(H99:H105)</f>
        <v>0</v>
      </c>
      <c r="I106" s="15">
        <f t="shared" ref="I106" si="159">SUM(I99:I105)</f>
        <v>0</v>
      </c>
      <c r="J106" s="15">
        <f t="shared" ref="J106" si="160">SUM(J99:J105)</f>
        <v>0</v>
      </c>
      <c r="K106" s="15">
        <f t="shared" ref="K106" si="161">SUM(K99:K105)</f>
        <v>0</v>
      </c>
      <c r="L106" s="15">
        <f t="shared" ref="L106" si="162">SUM(L99:L105)</f>
        <v>0</v>
      </c>
    </row>
    <row r="107" spans="2:43" ht="15" thickBot="1" x14ac:dyDescent="0.25">
      <c r="B107" s="7" t="str">
        <f ca="1">TEXT(DATEVALUE(B98&amp;" 1, "&amp;YEAR(TODAY())),"mmm.")&amp;" total: Regular hours"</f>
        <v>سبتمبر. total: Regular hours</v>
      </c>
      <c r="C107" s="16">
        <f>SUMIF(C98:L98,"&lt;&gt;الوقت الإضافي",C106:L106)</f>
        <v>0</v>
      </c>
      <c r="D107" s="7" t="str">
        <f ca="1">TEXT(DATEVALUE(B98&amp;" 1, "&amp;YEAR(TODAY())),"mmm.")&amp;" total: الوقت الإضافي"</f>
        <v>سبتمبر. total: الوقت الإضافي</v>
      </c>
      <c r="E107" s="8"/>
      <c r="F107" s="16">
        <f>SUMIF(C98:L98,"الوقت الإضافي",C106:L106)</f>
        <v>0</v>
      </c>
      <c r="G107" s="8" t="str">
        <f ca="1">TEXT(DATEVALUE(B98&amp;" 1, "&amp;YEAR(TODAY())),"mmm.")&amp;" total: hours"</f>
        <v>سبتمبر. total: hours</v>
      </c>
      <c r="H107" s="8"/>
      <c r="I107" s="18">
        <f>C107+F107</f>
        <v>0</v>
      </c>
      <c r="J107" s="21" t="s">
        <v>1</v>
      </c>
      <c r="K107" s="19">
        <f>2000/26/8</f>
        <v>9.615384615384615</v>
      </c>
      <c r="L107" s="22" t="s">
        <v>0</v>
      </c>
      <c r="N107" t="s">
        <v>26</v>
      </c>
      <c r="P107" t="s">
        <v>11</v>
      </c>
      <c r="R107" t="s">
        <v>11</v>
      </c>
      <c r="T107" t="s">
        <v>26</v>
      </c>
      <c r="V107" t="s">
        <v>11</v>
      </c>
      <c r="X107" t="s">
        <v>11</v>
      </c>
      <c r="Z107" t="s">
        <v>26</v>
      </c>
      <c r="AB107" t="s">
        <v>11</v>
      </c>
      <c r="AD107" t="s">
        <v>11</v>
      </c>
      <c r="AF107" t="s">
        <v>26</v>
      </c>
      <c r="AH107" t="s">
        <v>11</v>
      </c>
      <c r="AJ107" t="s">
        <v>11</v>
      </c>
      <c r="AL107" t="s">
        <v>26</v>
      </c>
      <c r="AN107" t="s">
        <v>11</v>
      </c>
      <c r="AP107" t="s">
        <v>11</v>
      </c>
    </row>
    <row r="108" spans="2:43" x14ac:dyDescent="0.2">
      <c r="L108" s="20">
        <f>I107*K107*24</f>
        <v>0</v>
      </c>
      <c r="N108" s="12" t="s">
        <v>27</v>
      </c>
      <c r="O108" s="12" t="s">
        <v>28</v>
      </c>
      <c r="P108" s="12" t="s">
        <v>27</v>
      </c>
      <c r="Q108" s="12" t="s">
        <v>28</v>
      </c>
      <c r="R108" s="12" t="s">
        <v>27</v>
      </c>
      <c r="S108" s="12" t="s">
        <v>28</v>
      </c>
      <c r="T108" s="12" t="s">
        <v>27</v>
      </c>
      <c r="U108" s="12" t="s">
        <v>28</v>
      </c>
      <c r="V108" s="12" t="s">
        <v>27</v>
      </c>
      <c r="W108" s="12" t="s">
        <v>28</v>
      </c>
      <c r="X108" s="12" t="s">
        <v>27</v>
      </c>
      <c r="Y108" s="12" t="s">
        <v>28</v>
      </c>
      <c r="Z108" s="12" t="s">
        <v>27</v>
      </c>
      <c r="AA108" s="12" t="s">
        <v>28</v>
      </c>
      <c r="AB108" s="12" t="s">
        <v>27</v>
      </c>
      <c r="AC108" s="12" t="s">
        <v>28</v>
      </c>
      <c r="AD108" s="12" t="s">
        <v>27</v>
      </c>
      <c r="AE108" s="12" t="s">
        <v>28</v>
      </c>
      <c r="AF108" s="12" t="s">
        <v>27</v>
      </c>
      <c r="AG108" s="12" t="s">
        <v>28</v>
      </c>
      <c r="AH108" s="12" t="s">
        <v>27</v>
      </c>
      <c r="AI108" s="12" t="s">
        <v>28</v>
      </c>
      <c r="AJ108" s="12" t="s">
        <v>27</v>
      </c>
      <c r="AK108" s="12" t="s">
        <v>28</v>
      </c>
      <c r="AL108" s="12" t="s">
        <v>27</v>
      </c>
      <c r="AM108" s="12" t="s">
        <v>28</v>
      </c>
      <c r="AN108" s="12" t="s">
        <v>27</v>
      </c>
      <c r="AO108" s="12" t="s">
        <v>28</v>
      </c>
      <c r="AP108" s="12" t="s">
        <v>27</v>
      </c>
      <c r="AQ108" s="12" t="s">
        <v>28</v>
      </c>
    </row>
    <row r="109" spans="2:43" ht="16.5" x14ac:dyDescent="0.2">
      <c r="B109" s="9" t="s">
        <v>31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1"/>
      <c r="N109" s="9" t="s">
        <v>31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</row>
    <row r="110" spans="2:43" x14ac:dyDescent="0.2">
      <c r="B110" s="3" t="s">
        <v>42</v>
      </c>
      <c r="C110" s="3" t="s">
        <v>10</v>
      </c>
      <c r="D110" s="3" t="s">
        <v>11</v>
      </c>
      <c r="E110" s="3" t="s">
        <v>12</v>
      </c>
      <c r="F110" s="3" t="s">
        <v>11</v>
      </c>
      <c r="G110" s="3" t="s">
        <v>13</v>
      </c>
      <c r="H110" s="3" t="s">
        <v>11</v>
      </c>
      <c r="I110" s="3" t="s">
        <v>14</v>
      </c>
      <c r="J110" s="3" t="s">
        <v>11</v>
      </c>
      <c r="K110" s="3" t="s">
        <v>15</v>
      </c>
      <c r="L110" s="3" t="s">
        <v>11</v>
      </c>
      <c r="N110" s="24" t="s">
        <v>10</v>
      </c>
      <c r="O110" s="25"/>
      <c r="P110" s="25"/>
      <c r="Q110" s="25"/>
      <c r="R110" s="25"/>
      <c r="S110" s="25"/>
      <c r="T110" s="24" t="s">
        <v>12</v>
      </c>
      <c r="U110" s="25"/>
      <c r="V110" s="25"/>
      <c r="W110" s="25"/>
      <c r="X110" s="25"/>
      <c r="Y110" s="25"/>
      <c r="Z110" s="24" t="s">
        <v>13</v>
      </c>
      <c r="AA110" s="25"/>
      <c r="AB110" s="25"/>
      <c r="AC110" s="25"/>
      <c r="AD110" s="25"/>
      <c r="AE110" s="26"/>
      <c r="AF110" s="24" t="s">
        <v>14</v>
      </c>
      <c r="AG110" s="25"/>
      <c r="AH110" s="25"/>
      <c r="AI110" s="25"/>
      <c r="AJ110" s="25"/>
      <c r="AK110" s="26"/>
      <c r="AL110" s="24" t="s">
        <v>15</v>
      </c>
      <c r="AM110" s="25"/>
      <c r="AN110" s="25"/>
      <c r="AO110" s="25"/>
      <c r="AP110" s="25"/>
      <c r="AQ110" s="25"/>
    </row>
    <row r="111" spans="2:43" x14ac:dyDescent="0.2">
      <c r="B111" s="4" t="s">
        <v>16</v>
      </c>
      <c r="C111" s="14">
        <f>$O111-$N111</f>
        <v>0</v>
      </c>
      <c r="D111" s="14">
        <f>($Q111-$P111)+($S111-$R111)</f>
        <v>0</v>
      </c>
      <c r="E111" s="14">
        <f>$U111-$T111</f>
        <v>0</v>
      </c>
      <c r="F111" s="14">
        <f>($W111-$V111)+($Y111-$X111)</f>
        <v>0</v>
      </c>
      <c r="G111" s="14">
        <f>$AA111-$Z111</f>
        <v>0</v>
      </c>
      <c r="H111" s="14">
        <f>($AC111-$AB111)+($AE111-$AD111)</f>
        <v>0</v>
      </c>
      <c r="I111" s="14">
        <f>$AG111-$AF111</f>
        <v>0</v>
      </c>
      <c r="J111" s="14">
        <f>($AI111-$AH111)+($AK111-$AJ111)</f>
        <v>0</v>
      </c>
      <c r="K111" s="14">
        <f>$AM111-$AL111</f>
        <v>0</v>
      </c>
      <c r="L111" s="14">
        <f>($AO111-$AN111)+($AQ111-$AP111)</f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</row>
    <row r="112" spans="2:43" x14ac:dyDescent="0.2">
      <c r="B112" s="4" t="s">
        <v>17</v>
      </c>
      <c r="C112" s="14">
        <f>$O112-$N112</f>
        <v>0</v>
      </c>
      <c r="D112" s="14">
        <f>($Q112-$P112)+($S112-$R112)</f>
        <v>0</v>
      </c>
      <c r="E112" s="14">
        <f>$U112-$T112</f>
        <v>0</v>
      </c>
      <c r="F112" s="14">
        <f>($W112-$V112)+($Y112-$X112)</f>
        <v>0</v>
      </c>
      <c r="G112" s="14">
        <f>$AA112-$Z112</f>
        <v>0</v>
      </c>
      <c r="H112" s="14">
        <f>($AC112-$AB112)+($AE112-$AD112)</f>
        <v>0</v>
      </c>
      <c r="I112" s="14">
        <f>$AG112-$AF112</f>
        <v>0</v>
      </c>
      <c r="J112" s="14">
        <f>($AI112-$AH112)+($AK112-$AJ112)</f>
        <v>0</v>
      </c>
      <c r="K112" s="14">
        <f>$AM112-$AL112</f>
        <v>0</v>
      </c>
      <c r="L112" s="14">
        <f>($AO112-$AN112)+($AQ112-$AP112)</f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</row>
    <row r="113" spans="2:43" x14ac:dyDescent="0.2">
      <c r="B113" s="4" t="s">
        <v>18</v>
      </c>
      <c r="C113" s="14">
        <f>$O113-$N113</f>
        <v>0</v>
      </c>
      <c r="D113" s="14">
        <f>($Q113-$P113)+($S113-$R113)</f>
        <v>0</v>
      </c>
      <c r="E113" s="14">
        <f>$U113-$T113</f>
        <v>0</v>
      </c>
      <c r="F113" s="14">
        <f>($W113-$V113)+($Y113-$X113)</f>
        <v>0</v>
      </c>
      <c r="G113" s="14">
        <f>$AA113-$Z113</f>
        <v>0</v>
      </c>
      <c r="H113" s="14">
        <f>($AC113-$AB113)+($AE113-$AD113)</f>
        <v>0</v>
      </c>
      <c r="I113" s="14">
        <f>$AG113-$AF113</f>
        <v>0</v>
      </c>
      <c r="J113" s="14">
        <f>($AI113-$AH113)+($AK113-$AJ113)</f>
        <v>0</v>
      </c>
      <c r="K113" s="14">
        <f>$AM113-$AL113</f>
        <v>0</v>
      </c>
      <c r="L113" s="14">
        <f>($AO113-$AN113)+($AQ113-$AP113)</f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</row>
    <row r="114" spans="2:43" x14ac:dyDescent="0.2">
      <c r="B114" s="4" t="s">
        <v>19</v>
      </c>
      <c r="C114" s="14">
        <f t="shared" ref="C114:C117" si="163">$O114-$N114</f>
        <v>0</v>
      </c>
      <c r="D114" s="14">
        <f t="shared" ref="D114:D117" si="164">($Q114-$P114)+($S114-$R114)</f>
        <v>0</v>
      </c>
      <c r="E114" s="14">
        <f t="shared" ref="E114:E117" si="165">$U114-$T114</f>
        <v>0</v>
      </c>
      <c r="F114" s="14">
        <f t="shared" ref="F114:F117" si="166">($W114-$V114)+($Y114-$X114)</f>
        <v>0</v>
      </c>
      <c r="G114" s="14">
        <f t="shared" ref="G114:G117" si="167">$AA114-$Z114</f>
        <v>0</v>
      </c>
      <c r="H114" s="14">
        <f t="shared" ref="H114:H117" si="168">($AC114-$AB114)+($AE114-$AD114)</f>
        <v>0</v>
      </c>
      <c r="I114" s="14">
        <f t="shared" ref="I114:I117" si="169">$AG114-$AF114</f>
        <v>0</v>
      </c>
      <c r="J114" s="14">
        <f t="shared" ref="J114:J117" si="170">($AI114-$AH114)+($AK114-$AJ114)</f>
        <v>0</v>
      </c>
      <c r="K114" s="14">
        <f t="shared" ref="K114:K117" si="171">$AM114-$AL114</f>
        <v>0</v>
      </c>
      <c r="L114" s="14">
        <f t="shared" ref="L114:L117" si="172">($AO114-$AN114)+($AQ114-$AP114)</f>
        <v>0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</row>
    <row r="115" spans="2:43" x14ac:dyDescent="0.2">
      <c r="B115" s="4" t="s">
        <v>20</v>
      </c>
      <c r="C115" s="14">
        <f t="shared" si="163"/>
        <v>0</v>
      </c>
      <c r="D115" s="14">
        <f t="shared" si="164"/>
        <v>0</v>
      </c>
      <c r="E115" s="14">
        <f t="shared" si="165"/>
        <v>0</v>
      </c>
      <c r="F115" s="14">
        <f t="shared" si="166"/>
        <v>0</v>
      </c>
      <c r="G115" s="14">
        <f t="shared" si="167"/>
        <v>0</v>
      </c>
      <c r="H115" s="14">
        <f t="shared" si="168"/>
        <v>0</v>
      </c>
      <c r="I115" s="14">
        <f t="shared" si="169"/>
        <v>0</v>
      </c>
      <c r="J115" s="14">
        <f t="shared" si="170"/>
        <v>0</v>
      </c>
      <c r="K115" s="14">
        <f t="shared" si="171"/>
        <v>0</v>
      </c>
      <c r="L115" s="14">
        <f t="shared" si="172"/>
        <v>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</row>
    <row r="116" spans="2:43" x14ac:dyDescent="0.2">
      <c r="B116" s="4" t="s">
        <v>21</v>
      </c>
      <c r="C116" s="14">
        <f t="shared" si="163"/>
        <v>0</v>
      </c>
      <c r="D116" s="14">
        <f t="shared" si="164"/>
        <v>0</v>
      </c>
      <c r="E116" s="14">
        <f t="shared" si="165"/>
        <v>0</v>
      </c>
      <c r="F116" s="14">
        <f t="shared" si="166"/>
        <v>0</v>
      </c>
      <c r="G116" s="14">
        <f t="shared" si="167"/>
        <v>0</v>
      </c>
      <c r="H116" s="14">
        <f t="shared" si="168"/>
        <v>0</v>
      </c>
      <c r="I116" s="14">
        <f t="shared" si="169"/>
        <v>0</v>
      </c>
      <c r="J116" s="14">
        <f t="shared" si="170"/>
        <v>0</v>
      </c>
      <c r="K116" s="14">
        <f t="shared" si="171"/>
        <v>0</v>
      </c>
      <c r="L116" s="14">
        <f t="shared" si="172"/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</row>
    <row r="117" spans="2:43" x14ac:dyDescent="0.2">
      <c r="B117" s="5" t="s">
        <v>22</v>
      </c>
      <c r="C117" s="14">
        <f t="shared" si="163"/>
        <v>0</v>
      </c>
      <c r="D117" s="14">
        <f t="shared" si="164"/>
        <v>0</v>
      </c>
      <c r="E117" s="14">
        <f t="shared" si="165"/>
        <v>0</v>
      </c>
      <c r="F117" s="14">
        <f t="shared" si="166"/>
        <v>0</v>
      </c>
      <c r="G117" s="14">
        <f t="shared" si="167"/>
        <v>0</v>
      </c>
      <c r="H117" s="14">
        <f t="shared" si="168"/>
        <v>0</v>
      </c>
      <c r="I117" s="14">
        <f t="shared" si="169"/>
        <v>0</v>
      </c>
      <c r="J117" s="14">
        <f t="shared" si="170"/>
        <v>0</v>
      </c>
      <c r="K117" s="14">
        <f t="shared" si="171"/>
        <v>0</v>
      </c>
      <c r="L117" s="14">
        <f t="shared" si="172"/>
        <v>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</row>
    <row r="118" spans="2:43" x14ac:dyDescent="0.2">
      <c r="B118" s="6" t="s">
        <v>23</v>
      </c>
      <c r="C118" s="15">
        <f>SUM(C111:C117)</f>
        <v>0</v>
      </c>
      <c r="D118" s="15">
        <f t="shared" ref="D118" si="173">SUM(D111:D117)</f>
        <v>0</v>
      </c>
      <c r="E118" s="15">
        <f t="shared" ref="E118" si="174">SUM(E111:E117)</f>
        <v>0</v>
      </c>
      <c r="F118" s="15">
        <f t="shared" ref="F118" si="175">SUM(F111:F117)</f>
        <v>0</v>
      </c>
      <c r="G118" s="15">
        <f t="shared" ref="G118" si="176">SUM(G111:G117)</f>
        <v>0</v>
      </c>
      <c r="H118" s="15">
        <f t="shared" ref="H118" si="177">SUM(H111:H117)</f>
        <v>0</v>
      </c>
      <c r="I118" s="15">
        <f t="shared" ref="I118" si="178">SUM(I111:I117)</f>
        <v>0</v>
      </c>
      <c r="J118" s="15">
        <f t="shared" ref="J118" si="179">SUM(J111:J117)</f>
        <v>0</v>
      </c>
      <c r="K118" s="15">
        <f t="shared" ref="K118" si="180">SUM(K111:K117)</f>
        <v>0</v>
      </c>
      <c r="L118" s="15">
        <f t="shared" ref="L118" si="181">SUM(L111:L117)</f>
        <v>0</v>
      </c>
      <c r="N118" t="s">
        <v>26</v>
      </c>
      <c r="P118" t="s">
        <v>11</v>
      </c>
      <c r="R118" t="s">
        <v>11</v>
      </c>
      <c r="T118" t="s">
        <v>26</v>
      </c>
      <c r="V118" t="s">
        <v>11</v>
      </c>
      <c r="X118" t="s">
        <v>11</v>
      </c>
      <c r="Z118" t="s">
        <v>26</v>
      </c>
      <c r="AB118" t="s">
        <v>11</v>
      </c>
      <c r="AD118" t="s">
        <v>11</v>
      </c>
      <c r="AF118" t="s">
        <v>26</v>
      </c>
      <c r="AH118" t="s">
        <v>11</v>
      </c>
      <c r="AJ118" t="s">
        <v>11</v>
      </c>
      <c r="AL118" t="s">
        <v>26</v>
      </c>
      <c r="AN118" t="s">
        <v>11</v>
      </c>
      <c r="AP118" t="s">
        <v>11</v>
      </c>
    </row>
    <row r="119" spans="2:43" ht="15" thickBot="1" x14ac:dyDescent="0.25">
      <c r="B119" s="7" t="str">
        <f ca="1">TEXT(DATEVALUE(B110&amp;" 1, "&amp;YEAR(TODAY())),"mmm.")&amp;" total: Regular hours"</f>
        <v>أكتوبر. total: Regular hours</v>
      </c>
      <c r="C119" s="16">
        <f>SUMIF(C110:L110,"&lt;&gt;الوقت الإضافي",C118:L118)</f>
        <v>0</v>
      </c>
      <c r="D119" s="7" t="str">
        <f ca="1">TEXT(DATEVALUE(B110&amp;" 1, "&amp;YEAR(TODAY())),"mmm.")&amp;" total: الوقت الإضافي"</f>
        <v>أكتوبر. total: الوقت الإضافي</v>
      </c>
      <c r="E119" s="8"/>
      <c r="F119" s="16">
        <f>SUMIF(C110:L110,"الوقت الإضافي",C118:L118)</f>
        <v>0</v>
      </c>
      <c r="G119" s="8" t="str">
        <f ca="1">TEXT(DATEVALUE(B110&amp;" 1, "&amp;YEAR(TODAY())),"mmm.")&amp;" total: hours"</f>
        <v>أكتوبر. total: hours</v>
      </c>
      <c r="H119" s="8"/>
      <c r="I119" s="18">
        <f>C119+F119</f>
        <v>0</v>
      </c>
      <c r="J119" s="21" t="s">
        <v>1</v>
      </c>
      <c r="K119" s="19">
        <f>2000/26/8</f>
        <v>9.615384615384615</v>
      </c>
      <c r="L119" s="22" t="s">
        <v>0</v>
      </c>
      <c r="N119" s="12" t="s">
        <v>27</v>
      </c>
      <c r="O119" s="12" t="s">
        <v>28</v>
      </c>
      <c r="P119" s="12" t="s">
        <v>27</v>
      </c>
      <c r="Q119" s="12" t="s">
        <v>28</v>
      </c>
      <c r="R119" s="12" t="s">
        <v>27</v>
      </c>
      <c r="S119" s="12" t="s">
        <v>28</v>
      </c>
      <c r="T119" s="12" t="s">
        <v>27</v>
      </c>
      <c r="U119" s="12" t="s">
        <v>28</v>
      </c>
      <c r="V119" s="12" t="s">
        <v>27</v>
      </c>
      <c r="W119" s="12" t="s">
        <v>28</v>
      </c>
      <c r="X119" s="12" t="s">
        <v>27</v>
      </c>
      <c r="Y119" s="12" t="s">
        <v>28</v>
      </c>
      <c r="Z119" s="12" t="s">
        <v>27</v>
      </c>
      <c r="AA119" s="12" t="s">
        <v>28</v>
      </c>
      <c r="AB119" s="12" t="s">
        <v>27</v>
      </c>
      <c r="AC119" s="12" t="s">
        <v>28</v>
      </c>
      <c r="AD119" s="12" t="s">
        <v>27</v>
      </c>
      <c r="AE119" s="12" t="s">
        <v>28</v>
      </c>
      <c r="AF119" s="12" t="s">
        <v>27</v>
      </c>
      <c r="AG119" s="12" t="s">
        <v>28</v>
      </c>
      <c r="AH119" s="12" t="s">
        <v>27</v>
      </c>
      <c r="AI119" s="12" t="s">
        <v>28</v>
      </c>
      <c r="AJ119" s="12" t="s">
        <v>27</v>
      </c>
      <c r="AK119" s="12" t="s">
        <v>28</v>
      </c>
      <c r="AL119" s="12" t="s">
        <v>27</v>
      </c>
      <c r="AM119" s="12" t="s">
        <v>28</v>
      </c>
      <c r="AN119" s="12" t="s">
        <v>27</v>
      </c>
      <c r="AO119" s="12" t="s">
        <v>28</v>
      </c>
      <c r="AP119" s="12" t="s">
        <v>27</v>
      </c>
      <c r="AQ119" s="12" t="s">
        <v>28</v>
      </c>
    </row>
    <row r="120" spans="2:43" ht="16.5" x14ac:dyDescent="0.2">
      <c r="L120" s="20">
        <f>I119*K119*24</f>
        <v>0</v>
      </c>
      <c r="N120" s="9" t="s">
        <v>31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spans="2:43" x14ac:dyDescent="0.2">
      <c r="B121" s="3" t="s">
        <v>43</v>
      </c>
      <c r="C121" s="3" t="s">
        <v>10</v>
      </c>
      <c r="D121" s="3" t="s">
        <v>11</v>
      </c>
      <c r="E121" s="3" t="s">
        <v>12</v>
      </c>
      <c r="F121" s="3" t="s">
        <v>11</v>
      </c>
      <c r="G121" s="3" t="s">
        <v>13</v>
      </c>
      <c r="H121" s="3" t="s">
        <v>11</v>
      </c>
      <c r="I121" s="3" t="s">
        <v>14</v>
      </c>
      <c r="J121" s="3" t="s">
        <v>11</v>
      </c>
      <c r="K121" s="3" t="s">
        <v>15</v>
      </c>
      <c r="L121" s="3" t="s">
        <v>11</v>
      </c>
      <c r="N121" s="24" t="s">
        <v>10</v>
      </c>
      <c r="O121" s="25"/>
      <c r="P121" s="25"/>
      <c r="Q121" s="25"/>
      <c r="R121" s="25"/>
      <c r="S121" s="25"/>
      <c r="T121" s="24" t="s">
        <v>12</v>
      </c>
      <c r="U121" s="25"/>
      <c r="V121" s="25"/>
      <c r="W121" s="25"/>
      <c r="X121" s="25"/>
      <c r="Y121" s="25"/>
      <c r="Z121" s="24" t="s">
        <v>13</v>
      </c>
      <c r="AA121" s="25"/>
      <c r="AB121" s="25"/>
      <c r="AC121" s="25"/>
      <c r="AD121" s="25"/>
      <c r="AE121" s="26"/>
      <c r="AF121" s="24" t="s">
        <v>14</v>
      </c>
      <c r="AG121" s="25"/>
      <c r="AH121" s="25"/>
      <c r="AI121" s="25"/>
      <c r="AJ121" s="25"/>
      <c r="AK121" s="26"/>
      <c r="AL121" s="24" t="s">
        <v>15</v>
      </c>
      <c r="AM121" s="25"/>
      <c r="AN121" s="25"/>
      <c r="AO121" s="25"/>
      <c r="AP121" s="25"/>
      <c r="AQ121" s="25"/>
    </row>
    <row r="122" spans="2:43" x14ac:dyDescent="0.2">
      <c r="B122" s="4" t="s">
        <v>16</v>
      </c>
      <c r="C122" s="14">
        <f>$O122-$N122</f>
        <v>0</v>
      </c>
      <c r="D122" s="14">
        <f>($Q122-$P122)+($S122-$R122)</f>
        <v>0</v>
      </c>
      <c r="E122" s="14">
        <f>$U122-$T122</f>
        <v>0</v>
      </c>
      <c r="F122" s="14">
        <f>($W122-$V122)+($Y122-$X122)</f>
        <v>0</v>
      </c>
      <c r="G122" s="14">
        <f>$AA122-$Z122</f>
        <v>0</v>
      </c>
      <c r="H122" s="14">
        <f>($AC122-$AB122)+($AE122-$AD122)</f>
        <v>0</v>
      </c>
      <c r="I122" s="14">
        <f>$AG122-$AF122</f>
        <v>0</v>
      </c>
      <c r="J122" s="14">
        <f>($AI122-$AH122)+($AK122-$AJ122)</f>
        <v>0</v>
      </c>
      <c r="K122" s="14">
        <f>$AM122-$AL122</f>
        <v>0</v>
      </c>
      <c r="L122" s="14">
        <f>($AO122-$AN122)+($AQ122-$AP122)</f>
        <v>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</row>
    <row r="123" spans="2:43" x14ac:dyDescent="0.2">
      <c r="B123" s="4" t="s">
        <v>17</v>
      </c>
      <c r="C123" s="14">
        <f>$O123-$N123</f>
        <v>0</v>
      </c>
      <c r="D123" s="14">
        <f>($Q123-$P123)+($S123-$R123)</f>
        <v>0</v>
      </c>
      <c r="E123" s="14">
        <f>$U123-$T123</f>
        <v>0</v>
      </c>
      <c r="F123" s="14">
        <f>($W123-$V123)+($Y123-$X123)</f>
        <v>0</v>
      </c>
      <c r="G123" s="14">
        <f>$AA123-$Z123</f>
        <v>0</v>
      </c>
      <c r="H123" s="14">
        <f>($AC123-$AB123)+($AE123-$AD123)</f>
        <v>0</v>
      </c>
      <c r="I123" s="14">
        <f>$AG123-$AF123</f>
        <v>0</v>
      </c>
      <c r="J123" s="14">
        <f>($AI123-$AH123)+($AK123-$AJ123)</f>
        <v>0</v>
      </c>
      <c r="K123" s="14">
        <f>$AM123-$AL123</f>
        <v>0</v>
      </c>
      <c r="L123" s="14">
        <f>($AO123-$AN123)+($AQ123-$AP123)</f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</row>
    <row r="124" spans="2:43" x14ac:dyDescent="0.2">
      <c r="B124" s="4" t="s">
        <v>18</v>
      </c>
      <c r="C124" s="14">
        <f>$O124-$N124</f>
        <v>0</v>
      </c>
      <c r="D124" s="14">
        <f>($Q124-$P124)+($S124-$R124)</f>
        <v>0</v>
      </c>
      <c r="E124" s="14">
        <f>$U124-$T124</f>
        <v>0</v>
      </c>
      <c r="F124" s="14">
        <f>($W124-$V124)+($Y124-$X124)</f>
        <v>0</v>
      </c>
      <c r="G124" s="14">
        <f>$AA124-$Z124</f>
        <v>0</v>
      </c>
      <c r="H124" s="14">
        <f>($AC124-$AB124)+($AE124-$AD124)</f>
        <v>0</v>
      </c>
      <c r="I124" s="14">
        <f>$AG124-$AF124</f>
        <v>0</v>
      </c>
      <c r="J124" s="14">
        <f>($AI124-$AH124)+($AK124-$AJ124)</f>
        <v>0</v>
      </c>
      <c r="K124" s="14">
        <f>$AM124-$AL124</f>
        <v>0</v>
      </c>
      <c r="L124" s="14">
        <f>($AO124-$AN124)+($AQ124-$AP124)</f>
        <v>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</row>
    <row r="125" spans="2:43" x14ac:dyDescent="0.2">
      <c r="B125" s="4" t="s">
        <v>19</v>
      </c>
      <c r="C125" s="14">
        <f t="shared" ref="C125:C128" si="182">$O125-$N125</f>
        <v>0</v>
      </c>
      <c r="D125" s="14">
        <f t="shared" ref="D125:D128" si="183">($Q125-$P125)+($S125-$R125)</f>
        <v>0</v>
      </c>
      <c r="E125" s="14">
        <f t="shared" ref="E125:E128" si="184">$U125-$T125</f>
        <v>0</v>
      </c>
      <c r="F125" s="14">
        <f t="shared" ref="F125:F128" si="185">($W125-$V125)+($Y125-$X125)</f>
        <v>0</v>
      </c>
      <c r="G125" s="14">
        <f t="shared" ref="G125:G128" si="186">$AA125-$Z125</f>
        <v>0</v>
      </c>
      <c r="H125" s="14">
        <f t="shared" ref="H125:H128" si="187">($AC125-$AB125)+($AE125-$AD125)</f>
        <v>0</v>
      </c>
      <c r="I125" s="14">
        <f t="shared" ref="I125:I128" si="188">$AG125-$AF125</f>
        <v>0</v>
      </c>
      <c r="J125" s="14">
        <f t="shared" ref="J125:J128" si="189">($AI125-$AH125)+($AK125-$AJ125)</f>
        <v>0</v>
      </c>
      <c r="K125" s="14">
        <f t="shared" ref="K125:K128" si="190">$AM125-$AL125</f>
        <v>0</v>
      </c>
      <c r="L125" s="14">
        <f t="shared" ref="L125:L128" si="191">($AO125-$AN125)+($AQ125-$AP125)</f>
        <v>0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</row>
    <row r="126" spans="2:43" x14ac:dyDescent="0.2">
      <c r="B126" s="4" t="s">
        <v>20</v>
      </c>
      <c r="C126" s="14">
        <f t="shared" si="182"/>
        <v>0</v>
      </c>
      <c r="D126" s="14">
        <f t="shared" si="183"/>
        <v>0</v>
      </c>
      <c r="E126" s="14">
        <f t="shared" si="184"/>
        <v>0</v>
      </c>
      <c r="F126" s="14">
        <f t="shared" si="185"/>
        <v>0</v>
      </c>
      <c r="G126" s="14">
        <f t="shared" si="186"/>
        <v>0</v>
      </c>
      <c r="H126" s="14">
        <f t="shared" si="187"/>
        <v>0</v>
      </c>
      <c r="I126" s="14">
        <f t="shared" si="188"/>
        <v>0</v>
      </c>
      <c r="J126" s="14">
        <f t="shared" si="189"/>
        <v>0</v>
      </c>
      <c r="K126" s="14">
        <f t="shared" si="190"/>
        <v>0</v>
      </c>
      <c r="L126" s="14">
        <f t="shared" si="191"/>
        <v>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</row>
    <row r="127" spans="2:43" x14ac:dyDescent="0.2">
      <c r="B127" s="4" t="s">
        <v>21</v>
      </c>
      <c r="C127" s="14">
        <f t="shared" si="182"/>
        <v>0</v>
      </c>
      <c r="D127" s="14">
        <f t="shared" si="183"/>
        <v>0</v>
      </c>
      <c r="E127" s="14">
        <f t="shared" si="184"/>
        <v>0</v>
      </c>
      <c r="F127" s="14">
        <f t="shared" si="185"/>
        <v>0</v>
      </c>
      <c r="G127" s="14">
        <f t="shared" si="186"/>
        <v>0</v>
      </c>
      <c r="H127" s="14">
        <f t="shared" si="187"/>
        <v>0</v>
      </c>
      <c r="I127" s="14">
        <f t="shared" si="188"/>
        <v>0</v>
      </c>
      <c r="J127" s="14">
        <f t="shared" si="189"/>
        <v>0</v>
      </c>
      <c r="K127" s="14">
        <f t="shared" si="190"/>
        <v>0</v>
      </c>
      <c r="L127" s="14">
        <f t="shared" si="191"/>
        <v>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</row>
    <row r="128" spans="2:43" x14ac:dyDescent="0.2">
      <c r="B128" s="5" t="s">
        <v>22</v>
      </c>
      <c r="C128" s="14">
        <f t="shared" si="182"/>
        <v>0</v>
      </c>
      <c r="D128" s="14">
        <f t="shared" si="183"/>
        <v>0</v>
      </c>
      <c r="E128" s="14">
        <f t="shared" si="184"/>
        <v>0</v>
      </c>
      <c r="F128" s="14">
        <f t="shared" si="185"/>
        <v>0</v>
      </c>
      <c r="G128" s="14">
        <f t="shared" si="186"/>
        <v>0</v>
      </c>
      <c r="H128" s="14">
        <f t="shared" si="187"/>
        <v>0</v>
      </c>
      <c r="I128" s="14">
        <f t="shared" si="188"/>
        <v>0</v>
      </c>
      <c r="J128" s="14">
        <f t="shared" si="189"/>
        <v>0</v>
      </c>
      <c r="K128" s="14">
        <f t="shared" si="190"/>
        <v>0</v>
      </c>
      <c r="L128" s="14">
        <f t="shared" si="191"/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</row>
    <row r="129" spans="2:43" x14ac:dyDescent="0.2">
      <c r="B129" s="6" t="s">
        <v>23</v>
      </c>
      <c r="C129" s="15">
        <f>SUM(C122:C128)</f>
        <v>0</v>
      </c>
      <c r="D129" s="15">
        <f t="shared" ref="D129" si="192">SUM(D122:D128)</f>
        <v>0</v>
      </c>
      <c r="E129" s="15">
        <f t="shared" ref="E129" si="193">SUM(E122:E128)</f>
        <v>0</v>
      </c>
      <c r="F129" s="15">
        <f t="shared" ref="F129" si="194">SUM(F122:F128)</f>
        <v>0</v>
      </c>
      <c r="G129" s="15">
        <f t="shared" ref="G129" si="195">SUM(G122:G128)</f>
        <v>0</v>
      </c>
      <c r="H129" s="15">
        <f t="shared" ref="H129" si="196">SUM(H122:H128)</f>
        <v>0</v>
      </c>
      <c r="I129" s="15">
        <f t="shared" ref="I129" si="197">SUM(I122:I128)</f>
        <v>0</v>
      </c>
      <c r="J129" s="15">
        <f t="shared" ref="J129" si="198">SUM(J122:J128)</f>
        <v>0</v>
      </c>
      <c r="K129" s="15">
        <f t="shared" ref="K129" si="199">SUM(K122:K128)</f>
        <v>0</v>
      </c>
      <c r="L129" s="15">
        <f t="shared" ref="L129" si="200">SUM(L122:L128)</f>
        <v>0</v>
      </c>
      <c r="N129" t="s">
        <v>26</v>
      </c>
      <c r="P129" t="s">
        <v>11</v>
      </c>
      <c r="R129" t="s">
        <v>11</v>
      </c>
      <c r="T129" t="s">
        <v>26</v>
      </c>
      <c r="V129" t="s">
        <v>11</v>
      </c>
      <c r="X129" t="s">
        <v>11</v>
      </c>
      <c r="Z129" t="s">
        <v>26</v>
      </c>
      <c r="AB129" t="s">
        <v>11</v>
      </c>
      <c r="AD129" t="s">
        <v>11</v>
      </c>
      <c r="AF129" t="s">
        <v>26</v>
      </c>
      <c r="AH129" t="s">
        <v>11</v>
      </c>
      <c r="AJ129" t="s">
        <v>11</v>
      </c>
      <c r="AL129" t="s">
        <v>26</v>
      </c>
      <c r="AN129" t="s">
        <v>11</v>
      </c>
      <c r="AP129" t="s">
        <v>11</v>
      </c>
    </row>
    <row r="130" spans="2:43" ht="15" thickBot="1" x14ac:dyDescent="0.25">
      <c r="B130" s="7" t="str">
        <f ca="1">TEXT(DATEVALUE(B121&amp;" 1, "&amp;YEAR(TODAY())),"mmm.")&amp;" total: Regular hours"</f>
        <v>نوفمبر. total: Regular hours</v>
      </c>
      <c r="C130" s="16">
        <f>SUMIF(C121:L121,"&lt;&gt;الوقت الإضافي",C129:L129)</f>
        <v>0</v>
      </c>
      <c r="D130" s="7" t="str">
        <f ca="1">TEXT(DATEVALUE(B121&amp;" 1, "&amp;YEAR(TODAY())),"mmm.")&amp;" total: الوقت الإضافي"</f>
        <v>نوفمبر. total: الوقت الإضافي</v>
      </c>
      <c r="E130" s="8"/>
      <c r="F130" s="16">
        <f>SUMIF(C121:L121,"الوقت الإضافي",C129:L129)</f>
        <v>0</v>
      </c>
      <c r="G130" s="8" t="str">
        <f ca="1">TEXT(DATEVALUE(B121&amp;" 1, "&amp;YEAR(TODAY())),"mmm.")&amp;" total: hours"</f>
        <v>نوفمبر. total: hours</v>
      </c>
      <c r="H130" s="8"/>
      <c r="I130" s="18">
        <f>C130+F130</f>
        <v>0</v>
      </c>
      <c r="J130" s="21" t="s">
        <v>1</v>
      </c>
      <c r="K130" s="19">
        <f>2000/26/8</f>
        <v>9.615384615384615</v>
      </c>
      <c r="L130" s="22" t="s">
        <v>0</v>
      </c>
      <c r="N130" s="12" t="s">
        <v>27</v>
      </c>
      <c r="O130" s="12" t="s">
        <v>28</v>
      </c>
      <c r="P130" s="12" t="s">
        <v>27</v>
      </c>
      <c r="Q130" s="12" t="s">
        <v>28</v>
      </c>
      <c r="R130" s="12" t="s">
        <v>27</v>
      </c>
      <c r="S130" s="12" t="s">
        <v>28</v>
      </c>
      <c r="T130" s="12" t="s">
        <v>27</v>
      </c>
      <c r="U130" s="12" t="s">
        <v>28</v>
      </c>
      <c r="V130" s="12" t="s">
        <v>27</v>
      </c>
      <c r="W130" s="12" t="s">
        <v>28</v>
      </c>
      <c r="X130" s="12" t="s">
        <v>27</v>
      </c>
      <c r="Y130" s="12" t="s">
        <v>28</v>
      </c>
      <c r="Z130" s="12" t="s">
        <v>27</v>
      </c>
      <c r="AA130" s="12" t="s">
        <v>28</v>
      </c>
      <c r="AB130" s="12" t="s">
        <v>27</v>
      </c>
      <c r="AC130" s="12" t="s">
        <v>28</v>
      </c>
      <c r="AD130" s="12" t="s">
        <v>27</v>
      </c>
      <c r="AE130" s="12" t="s">
        <v>28</v>
      </c>
      <c r="AF130" s="12" t="s">
        <v>27</v>
      </c>
      <c r="AG130" s="12" t="s">
        <v>28</v>
      </c>
      <c r="AH130" s="12" t="s">
        <v>27</v>
      </c>
      <c r="AI130" s="12" t="s">
        <v>28</v>
      </c>
      <c r="AJ130" s="12" t="s">
        <v>27</v>
      </c>
      <c r="AK130" s="12" t="s">
        <v>28</v>
      </c>
      <c r="AL130" s="12" t="s">
        <v>27</v>
      </c>
      <c r="AM130" s="12" t="s">
        <v>28</v>
      </c>
      <c r="AN130" s="12" t="s">
        <v>27</v>
      </c>
      <c r="AO130" s="12" t="s">
        <v>28</v>
      </c>
      <c r="AP130" s="12" t="s">
        <v>27</v>
      </c>
      <c r="AQ130" s="12" t="s">
        <v>28</v>
      </c>
    </row>
    <row r="131" spans="2:43" ht="16.5" x14ac:dyDescent="0.2">
      <c r="L131" s="20">
        <f>I130*K130*24</f>
        <v>0</v>
      </c>
      <c r="N131" s="9" t="s">
        <v>31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2:43" x14ac:dyDescent="0.2">
      <c r="B132" s="3" t="s">
        <v>44</v>
      </c>
      <c r="C132" s="3" t="s">
        <v>10</v>
      </c>
      <c r="D132" s="3" t="s">
        <v>11</v>
      </c>
      <c r="E132" s="3" t="s">
        <v>12</v>
      </c>
      <c r="F132" s="3" t="s">
        <v>11</v>
      </c>
      <c r="G132" s="3" t="s">
        <v>13</v>
      </c>
      <c r="H132" s="3" t="s">
        <v>11</v>
      </c>
      <c r="I132" s="3" t="s">
        <v>14</v>
      </c>
      <c r="J132" s="3" t="s">
        <v>11</v>
      </c>
      <c r="K132" s="3" t="s">
        <v>15</v>
      </c>
      <c r="L132" s="3" t="s">
        <v>11</v>
      </c>
      <c r="N132" s="24" t="s">
        <v>10</v>
      </c>
      <c r="O132" s="25"/>
      <c r="P132" s="25"/>
      <c r="Q132" s="25"/>
      <c r="R132" s="25"/>
      <c r="S132" s="25"/>
      <c r="T132" s="24" t="s">
        <v>12</v>
      </c>
      <c r="U132" s="25"/>
      <c r="V132" s="25"/>
      <c r="W132" s="25"/>
      <c r="X132" s="25"/>
      <c r="Y132" s="25"/>
      <c r="Z132" s="24" t="s">
        <v>13</v>
      </c>
      <c r="AA132" s="25"/>
      <c r="AB132" s="25"/>
      <c r="AC132" s="25"/>
      <c r="AD132" s="25"/>
      <c r="AE132" s="26"/>
      <c r="AF132" s="24" t="s">
        <v>14</v>
      </c>
      <c r="AG132" s="25"/>
      <c r="AH132" s="25"/>
      <c r="AI132" s="25"/>
      <c r="AJ132" s="25"/>
      <c r="AK132" s="26"/>
      <c r="AL132" s="24" t="s">
        <v>15</v>
      </c>
      <c r="AM132" s="25"/>
      <c r="AN132" s="25"/>
      <c r="AO132" s="25"/>
      <c r="AP132" s="25"/>
      <c r="AQ132" s="25"/>
    </row>
    <row r="133" spans="2:43" x14ac:dyDescent="0.2">
      <c r="B133" s="4" t="s">
        <v>16</v>
      </c>
      <c r="C133" s="14">
        <f>$O133-$N133</f>
        <v>0</v>
      </c>
      <c r="D133" s="14">
        <f>($Q133-$P133)+($S133-$R133)</f>
        <v>0</v>
      </c>
      <c r="E133" s="14">
        <f>$U133-$T133</f>
        <v>0</v>
      </c>
      <c r="F133" s="14">
        <f>($W133-$V133)+($Y133-$X133)</f>
        <v>0</v>
      </c>
      <c r="G133" s="14">
        <f>$AA133-$Z133</f>
        <v>0</v>
      </c>
      <c r="H133" s="14">
        <f>($AC133-$AB133)+($AE133-$AD133)</f>
        <v>0</v>
      </c>
      <c r="I133" s="14">
        <f>$AG133-$AF133</f>
        <v>0</v>
      </c>
      <c r="J133" s="14">
        <f>($AI133-$AH133)+($AK133-$AJ133)</f>
        <v>0</v>
      </c>
      <c r="K133" s="14">
        <f>$AM133-$AL133</f>
        <v>0</v>
      </c>
      <c r="L133" s="14">
        <f>($AO133-$AN133)+($AQ133-$AP133)</f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</row>
    <row r="134" spans="2:43" x14ac:dyDescent="0.2">
      <c r="B134" s="4" t="s">
        <v>17</v>
      </c>
      <c r="C134" s="14">
        <f>$O134-$N134</f>
        <v>0</v>
      </c>
      <c r="D134" s="14">
        <f>($Q134-$P134)+($S134-$R134)</f>
        <v>0</v>
      </c>
      <c r="E134" s="14">
        <f>$U134-$T134</f>
        <v>0</v>
      </c>
      <c r="F134" s="14">
        <f>($W134-$V134)+($Y134-$X134)</f>
        <v>0</v>
      </c>
      <c r="G134" s="14">
        <f>$AA134-$Z134</f>
        <v>0</v>
      </c>
      <c r="H134" s="14">
        <f>($AC134-$AB134)+($AE134-$AD134)</f>
        <v>0</v>
      </c>
      <c r="I134" s="14">
        <f>$AG134-$AF134</f>
        <v>0</v>
      </c>
      <c r="J134" s="14">
        <f>($AI134-$AH134)+($AK134-$AJ134)</f>
        <v>0</v>
      </c>
      <c r="K134" s="14">
        <f>$AM134-$AL134</f>
        <v>0</v>
      </c>
      <c r="L134" s="14">
        <f>($AO134-$AN134)+($AQ134-$AP134)</f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</row>
    <row r="135" spans="2:43" x14ac:dyDescent="0.2">
      <c r="B135" s="4" t="s">
        <v>18</v>
      </c>
      <c r="C135" s="14">
        <f>$O135-$N135</f>
        <v>0</v>
      </c>
      <c r="D135" s="14">
        <f>($Q135-$P135)+($S135-$R135)</f>
        <v>0</v>
      </c>
      <c r="E135" s="14">
        <f>$U135-$T135</f>
        <v>0</v>
      </c>
      <c r="F135" s="14">
        <f>($W135-$V135)+($Y135-$X135)</f>
        <v>0</v>
      </c>
      <c r="G135" s="14">
        <f>$AA135-$Z135</f>
        <v>0</v>
      </c>
      <c r="H135" s="14">
        <f>($AC135-$AB135)+($AE135-$AD135)</f>
        <v>0</v>
      </c>
      <c r="I135" s="14">
        <f>$AG135-$AF135</f>
        <v>0</v>
      </c>
      <c r="J135" s="14">
        <f>($AI135-$AH135)+($AK135-$AJ135)</f>
        <v>0</v>
      </c>
      <c r="K135" s="14">
        <f>$AM135-$AL135</f>
        <v>0</v>
      </c>
      <c r="L135" s="14">
        <f>($AO135-$AN135)+($AQ135-$AP135)</f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</row>
    <row r="136" spans="2:43" x14ac:dyDescent="0.2">
      <c r="B136" s="4" t="s">
        <v>19</v>
      </c>
      <c r="C136" s="14">
        <f t="shared" ref="C136:C139" si="201">$O136-$N136</f>
        <v>0</v>
      </c>
      <c r="D136" s="14">
        <f t="shared" ref="D136:D139" si="202">($Q136-$P136)+($S136-$R136)</f>
        <v>0</v>
      </c>
      <c r="E136" s="14">
        <f t="shared" ref="E136:E139" si="203">$U136-$T136</f>
        <v>0</v>
      </c>
      <c r="F136" s="14">
        <f t="shared" ref="F136:F139" si="204">($W136-$V136)+($Y136-$X136)</f>
        <v>0</v>
      </c>
      <c r="G136" s="14">
        <f t="shared" ref="G136:G139" si="205">$AA136-$Z136</f>
        <v>0</v>
      </c>
      <c r="H136" s="14">
        <f t="shared" ref="H136:H139" si="206">($AC136-$AB136)+($AE136-$AD136)</f>
        <v>0</v>
      </c>
      <c r="I136" s="14">
        <f t="shared" ref="I136:I139" si="207">$AG136-$AF136</f>
        <v>0</v>
      </c>
      <c r="J136" s="14">
        <f t="shared" ref="J136:J139" si="208">($AI136-$AH136)+($AK136-$AJ136)</f>
        <v>0</v>
      </c>
      <c r="K136" s="14">
        <f t="shared" ref="K136:K139" si="209">$AM136-$AL136</f>
        <v>0</v>
      </c>
      <c r="L136" s="14">
        <f t="shared" ref="L136:L139" si="210">($AO136-$AN136)+($AQ136-$AP136)</f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</row>
    <row r="137" spans="2:43" x14ac:dyDescent="0.2">
      <c r="B137" s="4" t="s">
        <v>20</v>
      </c>
      <c r="C137" s="14">
        <f t="shared" si="201"/>
        <v>0</v>
      </c>
      <c r="D137" s="14">
        <f t="shared" si="202"/>
        <v>0</v>
      </c>
      <c r="E137" s="14">
        <f t="shared" si="203"/>
        <v>0</v>
      </c>
      <c r="F137" s="14">
        <f t="shared" si="204"/>
        <v>0</v>
      </c>
      <c r="G137" s="14">
        <f t="shared" si="205"/>
        <v>0</v>
      </c>
      <c r="H137" s="14">
        <f t="shared" si="206"/>
        <v>0</v>
      </c>
      <c r="I137" s="14">
        <f t="shared" si="207"/>
        <v>0</v>
      </c>
      <c r="J137" s="14">
        <f t="shared" si="208"/>
        <v>0</v>
      </c>
      <c r="K137" s="14">
        <f t="shared" si="209"/>
        <v>0</v>
      </c>
      <c r="L137" s="14">
        <f t="shared" si="210"/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</row>
    <row r="138" spans="2:43" x14ac:dyDescent="0.2">
      <c r="B138" s="4" t="s">
        <v>21</v>
      </c>
      <c r="C138" s="14">
        <f t="shared" si="201"/>
        <v>0</v>
      </c>
      <c r="D138" s="14">
        <f t="shared" si="202"/>
        <v>0</v>
      </c>
      <c r="E138" s="14">
        <f t="shared" si="203"/>
        <v>0</v>
      </c>
      <c r="F138" s="14">
        <f t="shared" si="204"/>
        <v>0</v>
      </c>
      <c r="G138" s="14">
        <f t="shared" si="205"/>
        <v>0</v>
      </c>
      <c r="H138" s="14">
        <f t="shared" si="206"/>
        <v>0</v>
      </c>
      <c r="I138" s="14">
        <f t="shared" si="207"/>
        <v>0</v>
      </c>
      <c r="J138" s="14">
        <f t="shared" si="208"/>
        <v>0</v>
      </c>
      <c r="K138" s="14">
        <f t="shared" si="209"/>
        <v>0</v>
      </c>
      <c r="L138" s="14">
        <f t="shared" si="210"/>
        <v>0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</row>
    <row r="139" spans="2:43" x14ac:dyDescent="0.2">
      <c r="B139" s="5" t="s">
        <v>22</v>
      </c>
      <c r="C139" s="14">
        <f t="shared" si="201"/>
        <v>0</v>
      </c>
      <c r="D139" s="14">
        <f t="shared" si="202"/>
        <v>0</v>
      </c>
      <c r="E139" s="14">
        <f t="shared" si="203"/>
        <v>0</v>
      </c>
      <c r="F139" s="14">
        <f t="shared" si="204"/>
        <v>0</v>
      </c>
      <c r="G139" s="14">
        <f t="shared" si="205"/>
        <v>0</v>
      </c>
      <c r="H139" s="14">
        <f t="shared" si="206"/>
        <v>0</v>
      </c>
      <c r="I139" s="14">
        <f t="shared" si="207"/>
        <v>0</v>
      </c>
      <c r="J139" s="14">
        <f t="shared" si="208"/>
        <v>0</v>
      </c>
      <c r="K139" s="14">
        <f t="shared" si="209"/>
        <v>0</v>
      </c>
      <c r="L139" s="14">
        <f t="shared" si="210"/>
        <v>0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</row>
    <row r="140" spans="2:43" x14ac:dyDescent="0.2">
      <c r="B140" s="6" t="s">
        <v>23</v>
      </c>
      <c r="C140" s="15">
        <f>SUM(C133:C139)</f>
        <v>0</v>
      </c>
      <c r="D140" s="15">
        <f t="shared" ref="D140" si="211">SUM(D133:D139)</f>
        <v>0</v>
      </c>
      <c r="E140" s="15">
        <f t="shared" ref="E140" si="212">SUM(E133:E139)</f>
        <v>0</v>
      </c>
      <c r="F140" s="15">
        <f t="shared" ref="F140" si="213">SUM(F133:F139)</f>
        <v>0</v>
      </c>
      <c r="G140" s="15">
        <f t="shared" ref="G140" si="214">SUM(G133:G139)</f>
        <v>0</v>
      </c>
      <c r="H140" s="15">
        <f t="shared" ref="H140" si="215">SUM(H133:H139)</f>
        <v>0</v>
      </c>
      <c r="I140" s="15">
        <f t="shared" ref="I140" si="216">SUM(I133:I139)</f>
        <v>0</v>
      </c>
      <c r="J140" s="15">
        <f t="shared" ref="J140" si="217">SUM(J133:J139)</f>
        <v>0</v>
      </c>
      <c r="K140" s="15">
        <f t="shared" ref="K140" si="218">SUM(K133:K139)</f>
        <v>0</v>
      </c>
      <c r="L140" s="15">
        <f t="shared" ref="L140" si="219">SUM(L133:L139)</f>
        <v>0</v>
      </c>
    </row>
    <row r="141" spans="2:43" ht="15" thickBot="1" x14ac:dyDescent="0.25">
      <c r="B141" s="7" t="str">
        <f ca="1">TEXT(DATEVALUE(B132&amp;" 1, "&amp;YEAR(TODAY())),"mmm.")&amp;" total: Regular hours"</f>
        <v>ديسمبر. total: Regular hours</v>
      </c>
      <c r="C141" s="16">
        <f>SUMIF(C132:L132,"&lt;&gt;الوقت الإضافي",C140:L140)</f>
        <v>0</v>
      </c>
      <c r="D141" s="7" t="str">
        <f ca="1">TEXT(DATEVALUE(B132&amp;" 1, "&amp;YEAR(TODAY())),"mmm.")&amp;" total: الوقت الإضافي"</f>
        <v>ديسمبر. total: الوقت الإضافي</v>
      </c>
      <c r="E141" s="8"/>
      <c r="F141" s="16">
        <f>SUMIF(C132:L132,"الوقت الإضافي",C140:L140)</f>
        <v>0</v>
      </c>
      <c r="G141" s="8" t="str">
        <f ca="1">TEXT(DATEVALUE(B132&amp;" 1, "&amp;YEAR(TODAY())),"mmm.")&amp;" total: hours"</f>
        <v>ديسمبر. total: hours</v>
      </c>
      <c r="H141" s="8"/>
      <c r="I141" s="18">
        <f>C141+F141</f>
        <v>0</v>
      </c>
      <c r="J141" s="21" t="s">
        <v>1</v>
      </c>
      <c r="K141" s="19">
        <f>2000/26/8</f>
        <v>9.615384615384615</v>
      </c>
      <c r="L141" s="22" t="s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2:43" x14ac:dyDescent="0.2">
      <c r="L142" s="20">
        <f>I141*K141*24</f>
        <v>0</v>
      </c>
    </row>
  </sheetData>
  <mergeCells count="64">
    <mergeCell ref="F5:G5"/>
    <mergeCell ref="F4:G4"/>
    <mergeCell ref="C5:D5"/>
    <mergeCell ref="C4:D4"/>
    <mergeCell ref="N8:S8"/>
    <mergeCell ref="T8:Y8"/>
    <mergeCell ref="Z8:AE8"/>
    <mergeCell ref="AF8:AK8"/>
    <mergeCell ref="AL8:AQ8"/>
    <mergeCell ref="N19:S19"/>
    <mergeCell ref="T19:Y19"/>
    <mergeCell ref="Z19:AE19"/>
    <mergeCell ref="AF19:AK19"/>
    <mergeCell ref="AL19:AQ19"/>
    <mergeCell ref="N30:S30"/>
    <mergeCell ref="T30:Y30"/>
    <mergeCell ref="Z30:AE30"/>
    <mergeCell ref="AF30:AK30"/>
    <mergeCell ref="AL30:AQ30"/>
    <mergeCell ref="N42:S42"/>
    <mergeCell ref="T42:Y42"/>
    <mergeCell ref="Z42:AE42"/>
    <mergeCell ref="AF42:AK42"/>
    <mergeCell ref="AL42:AQ42"/>
    <mergeCell ref="N53:S53"/>
    <mergeCell ref="T53:Y53"/>
    <mergeCell ref="Z53:AE53"/>
    <mergeCell ref="AF53:AK53"/>
    <mergeCell ref="AL53:AQ53"/>
    <mergeCell ref="N64:S64"/>
    <mergeCell ref="T64:Y64"/>
    <mergeCell ref="Z64:AE64"/>
    <mergeCell ref="AF64:AK64"/>
    <mergeCell ref="AL64:AQ64"/>
    <mergeCell ref="N76:S76"/>
    <mergeCell ref="T76:Y76"/>
    <mergeCell ref="Z76:AE76"/>
    <mergeCell ref="AF76:AK76"/>
    <mergeCell ref="AL76:AQ76"/>
    <mergeCell ref="N87:S87"/>
    <mergeCell ref="T87:Y87"/>
    <mergeCell ref="Z87:AE87"/>
    <mergeCell ref="AF87:AK87"/>
    <mergeCell ref="AL87:AQ87"/>
    <mergeCell ref="N98:S98"/>
    <mergeCell ref="T98:Y98"/>
    <mergeCell ref="Z98:AE98"/>
    <mergeCell ref="AF98:AK98"/>
    <mergeCell ref="AL98:AQ98"/>
    <mergeCell ref="N110:S110"/>
    <mergeCell ref="T110:Y110"/>
    <mergeCell ref="Z110:AE110"/>
    <mergeCell ref="AF110:AK110"/>
    <mergeCell ref="AL110:AQ110"/>
    <mergeCell ref="N121:S121"/>
    <mergeCell ref="T121:Y121"/>
    <mergeCell ref="Z121:AE121"/>
    <mergeCell ref="AF121:AK121"/>
    <mergeCell ref="AL121:AQ121"/>
    <mergeCell ref="N132:S132"/>
    <mergeCell ref="T132:Y132"/>
    <mergeCell ref="Z132:AE132"/>
    <mergeCell ref="AF132:AK132"/>
    <mergeCell ref="AL132:AQ132"/>
  </mergeCells>
  <pageMargins left="0.4" right="0.4" top="0.4" bottom="0.5" header="0.3" footer="0.3"/>
  <pageSetup scale="86" fitToHeight="0" orientation="portrait" horizontalDpi="4294967293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49A0A85-E1A2-4FB4-AF45-9B5B756FB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YEARLY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</dc:creator>
  <cp:keywords/>
  <cp:lastModifiedBy>سبحان الله</cp:lastModifiedBy>
  <dcterms:created xsi:type="dcterms:W3CDTF">2017-01-12T18:14:00Z</dcterms:created>
  <dcterms:modified xsi:type="dcterms:W3CDTF">2022-03-29T13:55:04Z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TC040991669991</vt:lpwstr>
  </property>
</Properties>
</file>